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9200" windowHeight="11595"/>
  </bookViews>
  <sheets>
    <sheet name="Nomina de Contratados" sheetId="1" r:id="rId1"/>
    <sheet name="Nomina de Compensaciones " sheetId="2" r:id="rId2"/>
  </sheets>
  <externalReferences>
    <externalReference r:id="rId3"/>
  </externalReferences>
  <definedNames>
    <definedName name="_xlnm._FilterDatabase" localSheetId="0" hidden="1">'Nomina de Contratados'!$A$8:$O$39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G19" i="2"/>
  <c r="F19" i="2"/>
  <c r="D28" i="2" s="1"/>
  <c r="H18" i="2"/>
  <c r="H17" i="2"/>
  <c r="H16" i="2"/>
  <c r="H15" i="2"/>
  <c r="H14" i="2"/>
  <c r="H13" i="2"/>
  <c r="H12" i="2"/>
  <c r="H11" i="2"/>
  <c r="H19" i="2" s="1"/>
  <c r="F28" i="2" s="1"/>
  <c r="J39" i="1" l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O10" i="1" l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K39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<sst xmlns="http://schemas.openxmlformats.org/spreadsheetml/2006/main" count="286" uniqueCount="181">
  <si>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</si>
  <si>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</si>
  <si>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</si>
  <si>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</si>
  <si>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</si>
  <si>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</si>
  <si>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</si>
  <si>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</si>
  <si>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</si>
  <si>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</si>
  <si>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</si>
  <si>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</si>
  <si>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</si>
  <si>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</si>
  <si>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</si>
  <si>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</si>
  <si>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</si>
  <si>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</si>
  <si>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</si>
  <si>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</si>
  <si>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</si>
  <si>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</si>
  <si>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</si>
  <si>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</si>
  <si>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</si>
  <si>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</si>
  <si>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</si>
  <si>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</si>
  <si>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</si>
  <si>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</si>
  <si>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</si>
  <si>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</si>
  <si>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</si>
  <si>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</si>
  <si>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</si>
  <si>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</si>
  <si>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</si>
  <si>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</si>
  <si>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</si>
  <si>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</si>
  <si>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</si>
  <si>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</si>
  <si>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</si>
  <si>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</si>
  <si>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</si>
  <si>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</si>
  <si>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</si>
  <si>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</si>
  <si>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</si>
  <si>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</si>
  <si>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</si>
  <si>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</si>
  <si>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</si>
  <si>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</si>
  <si>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</si>
  <si>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</si>
  <si>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</si>
  <si>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</si>
  <si>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</si>
  <si>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</si>
  <si>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</si>
  <si>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</si>
  <si>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</si>
  <si>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</si>
  <si>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</si>
  <si>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</si>
  <si>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</si>
  <si>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</si>
  <si>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</si>
  <si>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</si>
  <si>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</si>
  <si>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</si>
  <si>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</si>
  <si>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</si>
  <si>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</si>
  <si>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</si>
  <si>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</si>
  <si>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</si>
  <si>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</si>
  <si>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</si>
  <si>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</si>
  <si>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</si>
  <si>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</si>
  <si>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</si>
  <si>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</si>
  <si>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</si>
  <si>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</si>
  <si>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</si>
  <si>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</si>
  <si>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</si>
  <si>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</si>
  <si>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</si>
  <si>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</si>
  <si>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</si>
  <si>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</si>
  <si>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</si>
  <si>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</si>
  <si>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</si>
  <si>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</si>
  <si>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</si>
  <si>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</si>
  <si>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</si>
  <si>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</si>
  <si>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</si>
  <si>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</si>
  <si>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</si>
  <si>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</si>
  <si>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</si>
  <si>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</si>
  <si>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</si>
  <si>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</si>
  <si>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</si>
  <si>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</si>
  <si>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</si>
  <si>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</si>
  <si>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</si>
  <si>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</si>
  <si>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</si>
  <si>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</si>
  <si>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</si>
  <si>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</si>
  <si>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</si>
  <si>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</si>
  <si>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</si>
  <si>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</si>
  <si>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</si>
  <si>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</si>
  <si>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</si>
  <si>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</si>
  <si>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</si>
  <si>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</si>
  <si>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</si>
  <si>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</si>
  <si>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</si>
  <si>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</si>
  <si>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</si>
  <si>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</si>
  <si>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</si>
  <si>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</si>
  <si>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</si>
  <si>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</si>
  <si>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</si>
  <si>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</si>
  <si>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MAYO</t>
  </si>
  <si>
    <t>SERVICIO NACIONAL DE SALUD</t>
  </si>
  <si>
    <t>SERVICIO REGIONAL METROPOLITANO DE SALUD</t>
  </si>
  <si>
    <t>HOSPITAL DOCENTE PADRE BILLINI</t>
  </si>
  <si>
    <t>NÓMINA DEL PERSONAL DE MILITARES MES DE MAYO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</si>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</sst>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898525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1</xdr:row>
      <xdr:rowOff>66676</xdr:rowOff>
    </xdr:from>
    <xdr:to>
      <xdr:col>13</xdr:col>
      <xdr:colOff>523876</xdr:colOff>
      <xdr:row>5</xdr:row>
      <xdr:rowOff>57151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257176"/>
          <a:ext cx="30194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231775</xdr:colOff>
      <xdr:row>0</xdr:row>
      <xdr:rowOff>25400</xdr:rowOff>
    </xdr:from>
    <xdr:to>
      <xdr:col>8</xdr:col>
      <xdr:colOff>1590675</xdr:colOff>
      <xdr:row>4</xdr:row>
      <xdr:rowOff>101600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6675" y="254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SheetLayoutView="100" workbookViewId="0">
      <selection activeCell="H5" sqref="H5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 t="shared" ref="K39:O39" si="3">SUM(K9:K38)</f>
        <v>28126.932462999997</v>
      </c>
      <c r="L39" s="39">
        <f t="shared" si="3"/>
        <v>28159.15</v>
      </c>
      <c r="M39" s="20">
        <f t="shared" si="3"/>
        <v>29792.987696000004</v>
      </c>
      <c r="N39" s="21">
        <f t="shared" si="3"/>
        <v>4050.3599999999997</v>
      </c>
      <c r="O39" s="20">
        <f t="shared" si="3"/>
        <v>889903.05984100001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28" sqref="H28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2" t="s">
        <v>102</v>
      </c>
      <c r="E12" s="63" t="s">
        <v>32</v>
      </c>
      <c r="F12" s="59">
        <v>10000</v>
      </c>
      <c r="G12" s="59">
        <v>0</v>
      </c>
      <c r="H12" s="64">
        <f t="shared" ref="H12:H18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3" t="s">
        <v>32</v>
      </c>
      <c r="F13" s="59">
        <v>10000</v>
      </c>
      <c r="G13" s="59">
        <v>0</v>
      </c>
      <c r="H13" s="64">
        <f t="shared" si="0"/>
        <v>10000</v>
      </c>
      <c r="I13" s="60" t="s">
        <v>160</v>
      </c>
    </row>
    <row r="14" spans="1:9" s="46" customFormat="1" x14ac:dyDescent="0.25">
      <c r="A14" s="65" t="s">
        <v>165</v>
      </c>
      <c r="B14" s="66" t="s">
        <v>166</v>
      </c>
      <c r="C14" s="66" t="s">
        <v>117</v>
      </c>
      <c r="D14" s="67" t="s">
        <v>102</v>
      </c>
      <c r="E14" s="63" t="s">
        <v>32</v>
      </c>
      <c r="F14" s="68">
        <v>10000</v>
      </c>
      <c r="G14" s="59">
        <v>0</v>
      </c>
      <c r="H14" s="64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3" t="s">
        <v>32</v>
      </c>
      <c r="F15" s="64">
        <v>10000</v>
      </c>
      <c r="G15" s="72">
        <v>0</v>
      </c>
      <c r="H15" s="64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3" t="s">
        <v>32</v>
      </c>
      <c r="F16" s="64">
        <v>10000</v>
      </c>
      <c r="G16" s="72">
        <v>0</v>
      </c>
      <c r="H16" s="64">
        <f>F16+G16</f>
        <v>10000</v>
      </c>
      <c r="I16" s="70" t="s">
        <v>160</v>
      </c>
    </row>
    <row r="17" spans="1:11" s="73" customFormat="1" x14ac:dyDescent="0.25">
      <c r="A17" s="69" t="s">
        <v>171</v>
      </c>
      <c r="B17" s="70" t="s">
        <v>172</v>
      </c>
      <c r="C17" s="70" t="s">
        <v>117</v>
      </c>
      <c r="D17" s="71" t="s">
        <v>102</v>
      </c>
      <c r="E17" s="63" t="s">
        <v>25</v>
      </c>
      <c r="F17" s="64">
        <v>10000</v>
      </c>
      <c r="G17" s="72">
        <v>0</v>
      </c>
      <c r="H17" s="64">
        <f>F17+G17</f>
        <v>10000</v>
      </c>
      <c r="I17" s="70" t="s">
        <v>160</v>
      </c>
    </row>
    <row r="18" spans="1:11" s="46" customFormat="1" x14ac:dyDescent="0.25">
      <c r="A18" s="62" t="s">
        <v>173</v>
      </c>
      <c r="B18" s="62" t="s">
        <v>174</v>
      </c>
      <c r="C18" s="66" t="s">
        <v>117</v>
      </c>
      <c r="D18" s="74" t="s">
        <v>102</v>
      </c>
      <c r="E18" s="63" t="s">
        <v>25</v>
      </c>
      <c r="F18" s="59">
        <v>10000</v>
      </c>
      <c r="G18" s="59">
        <v>0</v>
      </c>
      <c r="H18" s="68">
        <f t="shared" si="0"/>
        <v>10000</v>
      </c>
      <c r="I18" s="60" t="s">
        <v>160</v>
      </c>
    </row>
    <row r="19" spans="1:11" s="85" customFormat="1" x14ac:dyDescent="0.25">
      <c r="A19" s="75"/>
      <c r="B19" s="76"/>
      <c r="C19" s="77" t="s">
        <v>175</v>
      </c>
      <c r="D19" s="78"/>
      <c r="E19" s="78"/>
      <c r="F19" s="79">
        <f>SUM(F11:F18)</f>
        <v>85000</v>
      </c>
      <c r="G19" s="80">
        <f>SUM(G11:G18)</f>
        <v>0</v>
      </c>
      <c r="H19" s="81">
        <f>SUM(H11:H18)</f>
        <v>85000</v>
      </c>
      <c r="I19" s="82"/>
      <c r="J19" s="83"/>
      <c r="K19" s="84"/>
    </row>
    <row r="20" spans="1:11" s="85" customFormat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hidden="1" x14ac:dyDescent="0.25">
      <c r="A22" s="75"/>
      <c r="B22" s="76"/>
      <c r="C22" s="76"/>
      <c r="D22" s="78"/>
      <c r="E22" s="78"/>
      <c r="F22" s="86"/>
      <c r="G22" s="86"/>
      <c r="H22" s="87"/>
      <c r="I22" s="82"/>
      <c r="J22" s="83"/>
      <c r="K22" s="84"/>
    </row>
    <row r="23" spans="1:11" s="85" customFormat="1" x14ac:dyDescent="0.25">
      <c r="A23" s="88" t="s">
        <v>176</v>
      </c>
      <c r="B23" s="76"/>
      <c r="C23" s="76"/>
      <c r="D23" s="78"/>
      <c r="E23" s="78"/>
      <c r="F23" s="86"/>
      <c r="G23" s="86"/>
      <c r="H23" s="89"/>
      <c r="I23" s="82"/>
      <c r="J23" s="83"/>
      <c r="K23" s="84"/>
    </row>
    <row r="24" spans="1:11" s="90" customFormat="1" x14ac:dyDescent="0.25">
      <c r="B24" s="76"/>
      <c r="C24" s="91"/>
      <c r="D24" s="78"/>
      <c r="E24" s="78"/>
      <c r="F24" s="92"/>
      <c r="G24" s="93"/>
      <c r="H24" s="93"/>
    </row>
    <row r="25" spans="1:11" x14ac:dyDescent="0.25">
      <c r="A25" s="94"/>
      <c r="B25" s="94"/>
      <c r="C25" s="95"/>
      <c r="D25" s="21"/>
      <c r="E25" s="21"/>
      <c r="F25" s="96"/>
      <c r="G25" s="21"/>
      <c r="H25" s="94"/>
    </row>
    <row r="26" spans="1:11" ht="30" x14ac:dyDescent="0.25">
      <c r="A26" s="94"/>
      <c r="B26" s="94"/>
      <c r="C26" s="95"/>
      <c r="D26" s="97" t="s">
        <v>153</v>
      </c>
      <c r="E26" s="97" t="s">
        <v>177</v>
      </c>
      <c r="F26" s="98" t="s">
        <v>178</v>
      </c>
    </row>
    <row r="27" spans="1:11" x14ac:dyDescent="0.25">
      <c r="A27" s="94"/>
      <c r="D27" s="99"/>
      <c r="E27" s="99"/>
      <c r="F27" s="100"/>
    </row>
    <row r="28" spans="1:11" ht="17.25" x14ac:dyDescent="0.25">
      <c r="A28" s="94"/>
      <c r="B28" s="94"/>
      <c r="C28" s="95" t="s">
        <v>179</v>
      </c>
      <c r="D28" s="101">
        <f>F19</f>
        <v>85000</v>
      </c>
      <c r="E28" s="102">
        <f>G19</f>
        <v>0</v>
      </c>
      <c r="F28" s="102">
        <f>+H19</f>
        <v>85000</v>
      </c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94"/>
      <c r="B33" s="94"/>
      <c r="C33" s="95"/>
      <c r="D33" s="21"/>
      <c r="E33" s="21"/>
      <c r="F33" s="96"/>
      <c r="G33" s="21"/>
      <c r="H33" s="94"/>
    </row>
    <row r="34" spans="1:8" x14ac:dyDescent="0.25">
      <c r="A34" s="103"/>
      <c r="B34" s="103"/>
      <c r="C34" s="103"/>
      <c r="H34" s="103"/>
    </row>
    <row r="35" spans="1:8" x14ac:dyDescent="0.25">
      <c r="A35" s="104" t="s">
        <v>133</v>
      </c>
      <c r="B35" s="105"/>
      <c r="D35" s="104" t="s">
        <v>180</v>
      </c>
      <c r="E35" s="104"/>
      <c r="G35" s="106"/>
      <c r="H35" s="107" t="s">
        <v>137</v>
      </c>
    </row>
    <row r="36" spans="1:8" x14ac:dyDescent="0.25">
      <c r="A36" s="104" t="s">
        <v>134</v>
      </c>
      <c r="B36" s="105"/>
      <c r="D36" s="104" t="s">
        <v>136</v>
      </c>
      <c r="E36" s="104"/>
      <c r="G36" s="106"/>
      <c r="H36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de Contratados</vt:lpstr>
      <vt:lpstr>Nomina de Compensaciones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2022-05-30T13:58:04Z</cp:lastPrinted>
  <dcterms:created xsi:type="dcterms:W3CDTF">2021-08-04T19:29:35Z</dcterms:created>
  <dcterms:modified xsi:type="dcterms:W3CDTF">2022-05-31T14:51:47Z</dcterms:modified>
</cp:coreProperties>
</file>