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toribio\Desktop\OAI 2022\Informe Fisico Financiero Semestral\Informe Fisico Financiero Semestral EXCEL\"/>
    </mc:Choice>
  </mc:AlternateContent>
  <bookViews>
    <workbookView xWindow="0" yWindow="0" windowWidth="19200" windowHeight="1159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1" l="1"/>
  <c r="J30" i="1"/>
  <c r="I30" i="1"/>
  <c r="J29" i="1"/>
  <c r="I29" i="1"/>
  <c r="I25" i="1"/>
  <c r="C16" i="1"/>
  <c r="C15" i="1"/>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<sst xmlns="http://schemas.openxmlformats.org/spreadsheetml/2006/main" count="72" uniqueCount="72">
  <si>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</si>
  <si>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</si>
  <si>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</si>
  <si>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</si>
  <si>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</si>
  <si>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</si>
  <si>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</si>
  <si>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</si>
  <si>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</si>
  <si>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</si>
  <si>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</si>
  <si>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</si>
  <si>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</si>
  <si>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</si>
  <si>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</si>
  <si>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</si>
  <si>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</si>
  <si>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</si>
  <si>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</si>
  <si>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</si>
  <si>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</si>
  <si>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</si>
  <si>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</si>
  <si>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</si>
  <si>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</si>
  <si>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</si>
  <si>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</si>
  <si>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</si>
  <si>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</si>
  <si>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</si>
  <si>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</si>
  <si>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</si>
  <si>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</si>
  <si>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</si>
  <si>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</si>
  <si>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</si>
  <si>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</si>
  <si>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</si>
  <si>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</si>
  <si>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</si>
  <si>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</si>
  <si>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</si>
  <si>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</si>
  <si>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</si>
  <si>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</si>
  <si>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</si>
  <si>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</si>
  <si>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</si>
  <si>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</si>
  <si>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</si>
  <si>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</si>
  <si>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</si>
  <si>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semestral de las Metas Físicas-Financieras</t>
  </si>
  <si>
    <t>DIRECCIÓN CENTRAL DEL SERVICIO NACIONAL DE SALUD, 5180</t>
  </si>
  <si>
    <t>DIRECCIÓN CENTRAL DEL SERVICIO NACIONAL DE SALUD, 01</t>
  </si>
  <si>
    <t>DIRECCIÓN CENTRAL DEL SERVICIO NACIONAL DE SALUD, 0001</t>
  </si>
  <si>
    <t>Brindar un servicio eficaz y eficiente. Ser una organización de referencia nacional, sin fines de lucro, dedicada a la atención médica integral, que practica la excelencia, la eficacia en la prestación de servicios y el apoyo al médico en su desarrollo profesional.Brindar un trato afable y digno a todos nuestros usuarios.</t>
  </si>
  <si>
    <t>2.2.1</t>
  </si>
  <si>
    <t>Desarrollo Social</t>
  </si>
  <si>
    <t>13- Provisión de servicios de salud en establecimientos auto gestionados</t>
  </si>
  <si>
    <t>Atención en el nivel especializado ofreciendo servicios en consulta, laboratorio e imágenes que garantice la atención y la satisfacción del usuario.</t>
  </si>
  <si>
    <t>Garantizar el derecho de la población al acceso a la atención integral, con calidad, eficiencia y calidezromocionando laslaud y prevenión de la enfermedad, a través del Sistema Nacional de Salud.</t>
  </si>
  <si>
    <t>Número de atenciones por tipo de servicio.</t>
  </si>
  <si>
    <t>Ser un hospital autogestionable, de referencia y de excelencia, comprometido en ofrecer servicios de salud con los mas altos estándares de calidad e innovación, teniendo siempre un compromiso de responsabilidad en los procesos, para la atención de los usuarios, con el personal y con la comunidad.</t>
  </si>
  <si>
    <t>Población general.</t>
  </si>
  <si>
    <t>Licda. María Ramírez</t>
  </si>
  <si>
    <t>Enc. Planificación y Desarrollo</t>
  </si>
  <si>
    <t>31,512 Personas acceden a servicios de salud especializados en el Hospital Padre Billini</t>
  </si>
  <si>
    <t>31,512 Personas aproximadamente acceden a servicios de salud especializados en el Hospital Padre Billini en este semestre.</t>
  </si>
  <si>
    <t>Atención en el nivel especializado ofreciendo servicios en consulta, laboratorio e imágenes que garantice el buen servicio y la satisfacción del usuario.</t>
  </si>
  <si>
    <t>Los servicios ofrecidos en consulta y laboratorio han disminuido considerablemente, porque el hospital estaba cerrado, sin embargo, ya la apertura del Hospital Padre Billini es un hecho desde hace 4 meses y los usuarios han venido a recibir atenciones de salud y ha habido aumento de servicios poco a poco. Esperaramos el inicio de hospitalizaciones para el próximo año, cuando culminen los trabajos en esa área tan importante en el servicio.</t>
  </si>
  <si>
    <t>La programación presupuestada en servicios, fue realizada en base a que el hospital ya estaria abierto en el 2021, sin embargo fue en Agosto 2022 que el hospital abrió sus puertas al público. Es por eso que de los 472,730 servicios que esperábamos para este período sólo 94,537 se realizaron en este semestre y esto solo corresponde a consulta externa y laboratorio e imágenes, que son los servicios brindados en este momento.  La deuda con suplidores ha disminuído significativamente, el promedio existente al 31 de diciembre 2022 es de RD$1,365,519.54, lo que es un logro para este centro de salud, con una antiguedad de menos de 60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</si>
</sst>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9" fillId="0" borderId="36" xfId="0" applyFont="1" applyBorder="1" applyAlignment="1">
      <alignment horizontal="left" vertical="center" wrapText="1"/>
    </xf>
    <xf numFmtId="39" fontId="0" fillId="0" borderId="0" xfId="0" applyNumberFormat="1"/>
    <xf numFmtId="0" fontId="11" fillId="0" borderId="39"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cstate="print"/>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zoomScale="130" zoomScaleNormal="130" workbookViewId="0">
      <selection activeCell="B36" sqref="B36:J36"/>
    </sheetView>
  </sheetViews>
  <sheetFormatPr baseColWidth="10" defaultRowHeight="15" x14ac:dyDescent="0.25"/>
  <cols>
    <col min="1" max="1" width="23" style="6" customWidth="1"/>
    <col min="2" max="10" width="12.7109375" style="6" customWidth="1"/>
    <col min="11" max="11" width="11.42578125" style="6"/>
    <col min="12" max="12" width="15.42578125" bestFit="1" customWidth="1"/>
  </cols>
  <sheetData>
    <row r="1" spans="1:11" ht="21.75" thickBot="1" x14ac:dyDescent="0.3">
      <c r="A1" s="26"/>
      <c r="B1" s="48" t="s">
        <v>52</v>
      </c>
      <c r="C1" s="49"/>
      <c r="D1" s="49"/>
      <c r="E1" s="49"/>
      <c r="F1" s="49"/>
      <c r="G1" s="49"/>
      <c r="H1" s="49"/>
      <c r="I1" s="49"/>
      <c r="J1" s="50"/>
      <c r="K1" s="1"/>
    </row>
    <row r="2" spans="1:11" ht="21.75" thickBot="1" x14ac:dyDescent="0.3">
      <c r="A2" s="27"/>
      <c r="B2" s="51" t="s">
        <v>0</v>
      </c>
      <c r="C2" s="52"/>
      <c r="D2" s="51" t="s">
        <v>1</v>
      </c>
      <c r="E2" s="53"/>
      <c r="F2" s="53"/>
      <c r="G2" s="52"/>
      <c r="H2" s="54"/>
      <c r="I2" s="2" t="s">
        <v>2</v>
      </c>
      <c r="J2" s="3" t="s">
        <v>3</v>
      </c>
      <c r="K2" s="1"/>
    </row>
    <row r="3" spans="1:11" ht="21.75" thickBot="1" x14ac:dyDescent="0.3">
      <c r="A3" s="28"/>
      <c r="B3" s="55" t="s">
        <v>4</v>
      </c>
      <c r="C3" s="56"/>
      <c r="D3" s="55"/>
      <c r="E3" s="56"/>
      <c r="F3" s="56"/>
      <c r="G3" s="56"/>
      <c r="H3" s="57"/>
      <c r="I3" s="32"/>
      <c r="J3" s="33"/>
      <c r="K3" s="1"/>
    </row>
    <row r="4" spans="1:11" x14ac:dyDescent="0.25">
      <c r="A4" s="58"/>
      <c r="B4" s="59"/>
      <c r="C4" s="59"/>
      <c r="D4" s="60"/>
      <c r="E4" s="60"/>
      <c r="F4" s="60"/>
      <c r="G4" s="60"/>
      <c r="H4" s="60"/>
      <c r="I4" s="59"/>
      <c r="J4" s="61"/>
      <c r="K4" s="1"/>
    </row>
    <row r="5" spans="1:11" ht="3" customHeight="1" x14ac:dyDescent="0.25">
      <c r="A5" s="39"/>
      <c r="B5" s="40"/>
      <c r="C5" s="40"/>
      <c r="D5" s="40"/>
      <c r="E5" s="40"/>
      <c r="F5" s="40"/>
      <c r="G5" s="40"/>
      <c r="H5" s="40"/>
      <c r="I5" s="40"/>
      <c r="J5" s="41"/>
      <c r="K5" s="1"/>
    </row>
    <row r="6" spans="1:11" ht="15.75" x14ac:dyDescent="0.25">
      <c r="A6" s="42" t="s">
        <v>5</v>
      </c>
      <c r="B6" s="43"/>
      <c r="C6" s="43"/>
      <c r="D6" s="43"/>
      <c r="E6" s="43"/>
      <c r="F6" s="43"/>
      <c r="G6" s="43"/>
      <c r="H6" s="43"/>
      <c r="I6" s="43"/>
      <c r="J6" s="44"/>
      <c r="K6" s="1"/>
    </row>
    <row r="7" spans="1:11" ht="15.75" x14ac:dyDescent="0.25">
      <c r="A7" s="45" t="s">
        <v>6</v>
      </c>
      <c r="B7" s="46"/>
      <c r="C7" s="46"/>
      <c r="D7" s="46"/>
      <c r="E7" s="46"/>
      <c r="F7" s="46"/>
      <c r="G7" s="46"/>
      <c r="H7" s="46"/>
      <c r="I7" s="46"/>
      <c r="J7" s="47"/>
      <c r="K7" s="1"/>
    </row>
    <row r="8" spans="1:11" ht="15" customHeight="1" x14ac:dyDescent="0.25">
      <c r="A8" s="4" t="s">
        <v>7</v>
      </c>
      <c r="B8" s="62" t="s">
        <v>53</v>
      </c>
      <c r="C8" s="63"/>
      <c r="D8" s="63"/>
      <c r="E8" s="63"/>
      <c r="F8" s="63"/>
      <c r="G8" s="63"/>
      <c r="H8" s="63"/>
      <c r="I8" s="63"/>
      <c r="J8" s="64"/>
      <c r="K8" s="1"/>
    </row>
    <row r="9" spans="1:11" ht="15" customHeight="1" x14ac:dyDescent="0.25">
      <c r="A9" s="29" t="s">
        <v>36</v>
      </c>
      <c r="B9" s="62" t="s">
        <v>54</v>
      </c>
      <c r="C9" s="63"/>
      <c r="D9" s="63"/>
      <c r="E9" s="63"/>
      <c r="F9" s="63"/>
      <c r="G9" s="63"/>
      <c r="H9" s="63"/>
      <c r="I9" s="63"/>
      <c r="J9" s="64"/>
      <c r="K9" s="1"/>
    </row>
    <row r="10" spans="1:11" ht="15" customHeight="1" x14ac:dyDescent="0.25">
      <c r="A10" s="29" t="s">
        <v>37</v>
      </c>
      <c r="B10" s="62" t="s">
        <v>55</v>
      </c>
      <c r="C10" s="63"/>
      <c r="D10" s="63"/>
      <c r="E10" s="63"/>
      <c r="F10" s="63"/>
      <c r="G10" s="63"/>
      <c r="H10" s="63"/>
      <c r="I10" s="63"/>
      <c r="J10" s="64"/>
      <c r="K10" s="1"/>
    </row>
    <row r="11" spans="1:11" ht="31.5" customHeight="1" x14ac:dyDescent="0.25">
      <c r="A11" s="4" t="s">
        <v>8</v>
      </c>
      <c r="B11" s="65" t="s">
        <v>56</v>
      </c>
      <c r="C11" s="65"/>
      <c r="D11" s="65"/>
      <c r="E11" s="65"/>
      <c r="F11" s="65"/>
      <c r="G11" s="65"/>
      <c r="H11" s="65"/>
      <c r="I11" s="65"/>
      <c r="J11" s="66"/>
    </row>
    <row r="12" spans="1:11" ht="61.5" customHeight="1" x14ac:dyDescent="0.25">
      <c r="A12" s="4" t="s">
        <v>9</v>
      </c>
      <c r="B12" s="67" t="s">
        <v>63</v>
      </c>
      <c r="C12" s="67"/>
      <c r="D12" s="67"/>
      <c r="E12" s="67"/>
      <c r="F12" s="67"/>
      <c r="G12" s="67"/>
      <c r="H12" s="67"/>
      <c r="I12" s="67"/>
      <c r="J12" s="68"/>
    </row>
    <row r="13" spans="1:11" ht="15.75" x14ac:dyDescent="0.25">
      <c r="A13" s="42" t="s">
        <v>10</v>
      </c>
      <c r="B13" s="43"/>
      <c r="C13" s="43"/>
      <c r="D13" s="43"/>
      <c r="E13" s="43"/>
      <c r="F13" s="43"/>
      <c r="G13" s="43"/>
      <c r="H13" s="43"/>
      <c r="I13" s="43"/>
      <c r="J13" s="44"/>
    </row>
    <row r="14" spans="1:11" ht="27.75" customHeight="1" x14ac:dyDescent="0.25">
      <c r="A14" s="4" t="s">
        <v>11</v>
      </c>
      <c r="B14" s="30">
        <v>2</v>
      </c>
      <c r="C14" s="38" t="s">
        <v>58</v>
      </c>
      <c r="D14" s="38"/>
      <c r="E14" s="38"/>
      <c r="F14" s="38"/>
      <c r="G14" s="38"/>
      <c r="H14" s="38"/>
      <c r="I14" s="38"/>
      <c r="J14" s="38"/>
    </row>
    <row r="15" spans="1:11" ht="26.25" customHeight="1" x14ac:dyDescent="0.25">
      <c r="A15" s="4" t="s">
        <v>12</v>
      </c>
      <c r="B15" s="7">
        <v>2.2000000000000002</v>
      </c>
      <c r="C15" s="38" t="str">
        <f>IFERROR(VLOOKUP(B15,'[1]Validacion datos'!A8:B26,2,FALSE),"")</f>
        <v>Salud y seguridad social integral</v>
      </c>
      <c r="D15" s="38"/>
      <c r="E15" s="38"/>
      <c r="F15" s="38"/>
      <c r="G15" s="38"/>
      <c r="H15" s="38"/>
      <c r="I15" s="38"/>
      <c r="J15" s="38"/>
    </row>
    <row r="16" spans="1:11" ht="30.75" customHeight="1" x14ac:dyDescent="0.25">
      <c r="A16" s="4" t="s">
        <v>13</v>
      </c>
      <c r="B16" s="8" t="s">
        <v>57</v>
      </c>
      <c r="C16" s="69"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69"/>
      <c r="E16" s="69"/>
      <c r="F16" s="69"/>
      <c r="G16" s="69"/>
      <c r="H16" s="69"/>
      <c r="I16" s="69"/>
      <c r="J16" s="69"/>
    </row>
    <row r="17" spans="1:12" ht="36" customHeight="1" x14ac:dyDescent="0.25">
      <c r="A17" s="42" t="s">
        <v>14</v>
      </c>
      <c r="B17" s="43"/>
      <c r="C17" s="43"/>
      <c r="D17" s="43"/>
      <c r="E17" s="43"/>
      <c r="F17" s="43"/>
      <c r="G17" s="43"/>
      <c r="H17" s="43"/>
      <c r="I17" s="43"/>
      <c r="J17" s="44"/>
    </row>
    <row r="18" spans="1:12" ht="29.25" customHeight="1" x14ac:dyDescent="0.25">
      <c r="A18" s="4" t="s">
        <v>15</v>
      </c>
      <c r="B18" s="67" t="s">
        <v>59</v>
      </c>
      <c r="C18" s="67"/>
      <c r="D18" s="67"/>
      <c r="E18" s="67"/>
      <c r="F18" s="67"/>
      <c r="G18" s="67"/>
      <c r="H18" s="67"/>
      <c r="I18" s="67"/>
      <c r="J18" s="68"/>
    </row>
    <row r="19" spans="1:12" ht="33" customHeight="1" x14ac:dyDescent="0.25">
      <c r="A19" s="9" t="s">
        <v>16</v>
      </c>
      <c r="B19" s="67" t="s">
        <v>60</v>
      </c>
      <c r="C19" s="67"/>
      <c r="D19" s="67"/>
      <c r="E19" s="67"/>
      <c r="F19" s="67"/>
      <c r="G19" s="67"/>
      <c r="H19" s="67"/>
      <c r="I19" s="67"/>
      <c r="J19" s="68"/>
    </row>
    <row r="20" spans="1:12" ht="34.5" customHeight="1" x14ac:dyDescent="0.25">
      <c r="A20" s="9" t="s">
        <v>17</v>
      </c>
      <c r="B20" s="67" t="s">
        <v>64</v>
      </c>
      <c r="C20" s="67"/>
      <c r="D20" s="67"/>
      <c r="E20" s="67"/>
      <c r="F20" s="67"/>
      <c r="G20" s="67"/>
      <c r="H20" s="67"/>
      <c r="I20" s="67"/>
      <c r="J20" s="68"/>
    </row>
    <row r="21" spans="1:12" ht="35.25" customHeight="1" x14ac:dyDescent="0.25">
      <c r="A21" s="9" t="s">
        <v>38</v>
      </c>
      <c r="B21" s="67" t="s">
        <v>61</v>
      </c>
      <c r="C21" s="67"/>
      <c r="D21" s="67"/>
      <c r="E21" s="67"/>
      <c r="F21" s="67"/>
      <c r="G21" s="67"/>
      <c r="H21" s="67"/>
      <c r="I21" s="67"/>
      <c r="J21" s="68"/>
      <c r="K21" s="1"/>
    </row>
    <row r="22" spans="1:12" ht="15.75" x14ac:dyDescent="0.25">
      <c r="A22" s="42" t="s">
        <v>18</v>
      </c>
      <c r="B22" s="43"/>
      <c r="C22" s="43"/>
      <c r="D22" s="43"/>
      <c r="E22" s="43"/>
      <c r="F22" s="43"/>
      <c r="G22" s="43"/>
      <c r="H22" s="43"/>
      <c r="I22" s="43"/>
      <c r="J22" s="44"/>
    </row>
    <row r="23" spans="1:12" ht="15.75" x14ac:dyDescent="0.25">
      <c r="A23" s="45" t="s">
        <v>19</v>
      </c>
      <c r="B23" s="46"/>
      <c r="C23" s="46"/>
      <c r="D23" s="46"/>
      <c r="E23" s="46"/>
      <c r="F23" s="46"/>
      <c r="G23" s="46"/>
      <c r="H23" s="46"/>
      <c r="I23" s="46"/>
      <c r="J23" s="47"/>
      <c r="K23" s="1"/>
    </row>
    <row r="24" spans="1:12" ht="15" customHeight="1" x14ac:dyDescent="0.25">
      <c r="A24" s="70" t="s">
        <v>20</v>
      </c>
      <c r="B24" s="71"/>
      <c r="C24" s="72" t="s">
        <v>21</v>
      </c>
      <c r="D24" s="74"/>
      <c r="E24" s="74"/>
      <c r="F24" s="74" t="s">
        <v>22</v>
      </c>
      <c r="G24" s="74"/>
      <c r="H24" s="71"/>
      <c r="I24" s="72" t="s">
        <v>23</v>
      </c>
      <c r="J24" s="73"/>
    </row>
    <row r="25" spans="1:12" x14ac:dyDescent="0.25">
      <c r="A25" s="90">
        <v>564677771.76999998</v>
      </c>
      <c r="B25" s="91"/>
      <c r="C25" s="78">
        <v>519102923.75</v>
      </c>
      <c r="D25" s="79"/>
      <c r="E25" s="80"/>
      <c r="F25" s="78">
        <v>45574848.020000003</v>
      </c>
      <c r="G25" s="79"/>
      <c r="H25" s="80"/>
      <c r="I25" s="92">
        <f>IF(G25&gt;0,G25/C25,0)</f>
        <v>0</v>
      </c>
      <c r="J25" s="93"/>
      <c r="L25" s="35">
        <f>A25-F25</f>
        <v>519102923.75</v>
      </c>
    </row>
    <row r="26" spans="1:12" ht="15.75" x14ac:dyDescent="0.25">
      <c r="A26" s="45" t="s">
        <v>24</v>
      </c>
      <c r="B26" s="46"/>
      <c r="C26" s="46"/>
      <c r="D26" s="46"/>
      <c r="E26" s="46"/>
      <c r="F26" s="46"/>
      <c r="G26" s="46"/>
      <c r="H26" s="46"/>
      <c r="I26" s="46"/>
      <c r="J26" s="47"/>
      <c r="K26" s="1"/>
    </row>
    <row r="27" spans="1:12" x14ac:dyDescent="0.25">
      <c r="A27" s="5"/>
      <c r="B27"/>
      <c r="C27" s="75" t="s">
        <v>51</v>
      </c>
      <c r="D27" s="76"/>
      <c r="E27" s="75" t="s">
        <v>49</v>
      </c>
      <c r="F27" s="76"/>
      <c r="G27" s="75" t="s">
        <v>50</v>
      </c>
      <c r="H27" s="75"/>
      <c r="I27" s="75" t="s">
        <v>25</v>
      </c>
      <c r="J27" s="77"/>
    </row>
    <row r="28" spans="1:12" ht="38.25" x14ac:dyDescent="0.25">
      <c r="A28" s="10" t="s">
        <v>26</v>
      </c>
      <c r="B28" s="11" t="s">
        <v>27</v>
      </c>
      <c r="C28" s="11" t="s">
        <v>39</v>
      </c>
      <c r="D28" s="11" t="s">
        <v>40</v>
      </c>
      <c r="E28" s="11" t="s">
        <v>43</v>
      </c>
      <c r="F28" s="11" t="s">
        <v>44</v>
      </c>
      <c r="G28" s="11" t="s">
        <v>45</v>
      </c>
      <c r="H28" s="11" t="s">
        <v>46</v>
      </c>
      <c r="I28" s="11" t="s">
        <v>47</v>
      </c>
      <c r="J28" s="12" t="s">
        <v>48</v>
      </c>
    </row>
    <row r="29" spans="1:12" ht="48" x14ac:dyDescent="0.25">
      <c r="A29" s="13" t="s">
        <v>67</v>
      </c>
      <c r="B29" s="14" t="s">
        <v>62</v>
      </c>
      <c r="C29" s="15">
        <v>472730</v>
      </c>
      <c r="D29" s="16">
        <v>564677771.76999998</v>
      </c>
      <c r="E29" s="15">
        <v>241702</v>
      </c>
      <c r="F29" s="16">
        <v>141169442.94</v>
      </c>
      <c r="G29" s="17">
        <v>94537</v>
      </c>
      <c r="H29" s="16">
        <v>45574848.020000003</v>
      </c>
      <c r="I29" s="18">
        <f>IF(G29&gt;0,G29/C29,0)</f>
        <v>0.19998096164829818</v>
      </c>
      <c r="J29" s="19">
        <f>IF(H29&gt;0,H29/D29,0)</f>
        <v>8.07094776852013E-2</v>
      </c>
    </row>
    <row r="30" spans="1:12" ht="16.5" customHeight="1" x14ac:dyDescent="0.25">
      <c r="A30" s="20"/>
      <c r="B30" s="21"/>
      <c r="C30" s="22"/>
      <c r="D30" s="23"/>
      <c r="E30" s="23"/>
      <c r="F30" s="23"/>
      <c r="G30" s="24"/>
      <c r="H30" s="23"/>
      <c r="I30" s="18">
        <f>IF(G30&gt;0,G30/C30,0)</f>
        <v>0</v>
      </c>
      <c r="J30" s="19">
        <f>IF(H30&gt;0,H30/D30,0)</f>
        <v>0</v>
      </c>
    </row>
    <row r="31" spans="1:12" ht="15.75" x14ac:dyDescent="0.25">
      <c r="A31" s="42" t="s">
        <v>28</v>
      </c>
      <c r="B31" s="43"/>
      <c r="C31" s="43"/>
      <c r="D31" s="43"/>
      <c r="E31" s="43"/>
      <c r="F31" s="43"/>
      <c r="G31" s="43"/>
      <c r="H31" s="43"/>
      <c r="I31" s="43"/>
      <c r="J31" s="44"/>
    </row>
    <row r="32" spans="1:12" ht="15.75" x14ac:dyDescent="0.25">
      <c r="A32" s="45" t="s">
        <v>29</v>
      </c>
      <c r="B32" s="46"/>
      <c r="C32" s="46"/>
      <c r="D32" s="46"/>
      <c r="E32" s="46"/>
      <c r="F32" s="46"/>
      <c r="G32" s="46"/>
      <c r="H32" s="46"/>
      <c r="I32" s="46"/>
      <c r="J32" s="47"/>
      <c r="K32" s="1"/>
    </row>
    <row r="33" spans="1:11" ht="15" customHeight="1" x14ac:dyDescent="0.25">
      <c r="A33" s="25" t="s">
        <v>30</v>
      </c>
      <c r="B33" s="88" t="s">
        <v>68</v>
      </c>
      <c r="C33" s="88"/>
      <c r="D33" s="88"/>
      <c r="E33" s="88"/>
      <c r="F33" s="88"/>
      <c r="G33" s="88"/>
      <c r="H33" s="88"/>
      <c r="I33" s="88"/>
      <c r="J33" s="89"/>
    </row>
    <row r="34" spans="1:11" ht="30" customHeight="1" x14ac:dyDescent="0.25">
      <c r="A34" s="25" t="s">
        <v>31</v>
      </c>
      <c r="B34" s="88" t="s">
        <v>69</v>
      </c>
      <c r="C34" s="88"/>
      <c r="D34" s="88"/>
      <c r="E34" s="88"/>
      <c r="F34" s="88"/>
      <c r="G34" s="88"/>
      <c r="H34" s="88"/>
      <c r="I34" s="88"/>
      <c r="J34" s="89"/>
    </row>
    <row r="35" spans="1:11" ht="66" customHeight="1" x14ac:dyDescent="0.25">
      <c r="A35" s="25" t="s">
        <v>32</v>
      </c>
      <c r="B35" s="88" t="s">
        <v>71</v>
      </c>
      <c r="C35" s="88"/>
      <c r="D35" s="88"/>
      <c r="E35" s="88"/>
      <c r="F35" s="88"/>
      <c r="G35" s="88"/>
      <c r="H35" s="88"/>
      <c r="I35" s="88"/>
      <c r="J35" s="89"/>
    </row>
    <row r="36" spans="1:11" ht="51" customHeight="1" x14ac:dyDescent="0.25">
      <c r="A36" s="25" t="s">
        <v>33</v>
      </c>
      <c r="B36" s="88" t="s">
        <v>70</v>
      </c>
      <c r="C36" s="88"/>
      <c r="D36" s="88"/>
      <c r="E36" s="88"/>
      <c r="F36" s="88"/>
      <c r="G36" s="88"/>
      <c r="H36" s="88"/>
      <c r="I36" s="88"/>
      <c r="J36" s="89"/>
    </row>
    <row r="37" spans="1:11" ht="15.75" x14ac:dyDescent="0.25">
      <c r="A37" s="42" t="s">
        <v>34</v>
      </c>
      <c r="B37" s="43"/>
      <c r="C37" s="43"/>
      <c r="D37" s="43"/>
      <c r="E37" s="43"/>
      <c r="F37" s="43"/>
      <c r="G37" s="43"/>
      <c r="H37" s="43"/>
      <c r="I37" s="43"/>
      <c r="J37" s="44"/>
    </row>
    <row r="38" spans="1:11" ht="15.75" x14ac:dyDescent="0.25">
      <c r="A38" s="81" t="s">
        <v>35</v>
      </c>
      <c r="B38" s="82"/>
      <c r="C38" s="82"/>
      <c r="D38" s="82"/>
      <c r="E38" s="82"/>
      <c r="F38" s="82"/>
      <c r="G38" s="82"/>
      <c r="H38" s="82"/>
      <c r="I38" s="82"/>
      <c r="J38" s="83"/>
      <c r="K38" s="1"/>
    </row>
    <row r="39" spans="1:11" ht="27.75" customHeight="1" x14ac:dyDescent="0.25">
      <c r="A39" s="84" t="s">
        <v>41</v>
      </c>
      <c r="B39" s="85"/>
      <c r="C39" s="85"/>
      <c r="D39" s="85"/>
      <c r="E39" s="85"/>
      <c r="F39" s="85"/>
      <c r="G39" s="85"/>
      <c r="H39" s="85"/>
      <c r="I39" s="85"/>
      <c r="J39" s="86"/>
    </row>
    <row r="40" spans="1:11" ht="27.75" customHeight="1" x14ac:dyDescent="0.25">
      <c r="A40" s="31"/>
      <c r="B40" s="31"/>
      <c r="C40" s="31"/>
      <c r="D40" s="31"/>
      <c r="E40" s="31"/>
      <c r="F40" s="31"/>
      <c r="G40" s="31"/>
      <c r="H40" s="31"/>
      <c r="I40" s="31"/>
      <c r="J40" s="31"/>
    </row>
    <row r="41" spans="1:11" ht="30.75" customHeight="1" x14ac:dyDescent="0.25">
      <c r="A41" s="87" t="s">
        <v>42</v>
      </c>
      <c r="B41" s="87"/>
      <c r="C41" s="87"/>
      <c r="D41" s="87"/>
      <c r="E41" s="87"/>
      <c r="F41" s="87"/>
      <c r="G41" s="87"/>
      <c r="H41" s="87"/>
      <c r="I41" s="87"/>
      <c r="J41" s="87"/>
    </row>
    <row r="42" spans="1:11" x14ac:dyDescent="0.25">
      <c r="E42" s="34"/>
      <c r="F42" s="34"/>
      <c r="G42" s="34"/>
    </row>
    <row r="43" spans="1:11" x14ac:dyDescent="0.25">
      <c r="E43" s="36" t="s">
        <v>65</v>
      </c>
      <c r="F43" s="36"/>
      <c r="G43" s="36"/>
    </row>
    <row r="44" spans="1:11" x14ac:dyDescent="0.25">
      <c r="E44" s="37" t="s">
        <v>66</v>
      </c>
      <c r="F44" s="37"/>
      <c r="G44" s="37"/>
    </row>
  </sheetData>
  <mergeCells count="50">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4:E24"/>
    <mergeCell ref="F24:H24"/>
    <mergeCell ref="C27:D27"/>
    <mergeCell ref="G27:H27"/>
    <mergeCell ref="I27:J27"/>
    <mergeCell ref="C25:E25"/>
    <mergeCell ref="F25:H25"/>
    <mergeCell ref="E27:F27"/>
    <mergeCell ref="A4:J4"/>
    <mergeCell ref="B8:J8"/>
    <mergeCell ref="B11:J11"/>
    <mergeCell ref="B12:J12"/>
    <mergeCell ref="A13:J13"/>
    <mergeCell ref="B1:J1"/>
    <mergeCell ref="B2:C2"/>
    <mergeCell ref="D2:H2"/>
    <mergeCell ref="B3:C3"/>
    <mergeCell ref="D3:H3"/>
    <mergeCell ref="E43:G43"/>
    <mergeCell ref="E44:G44"/>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s>
  <phoneticPr fontId="23" type="noConversion"/>
  <dataValidations count="14">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30 F28:F30"/>
    <dataValidation allowBlank="1" showInputMessage="1" showErrorMessage="1" prompt="Meta anual del indicador" sqref="E28:E29 C28:C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B34:J34"/>
    <dataValidation allowBlank="1" showInputMessage="1" showErrorMessage="1" prompt="Presupuesto del programa" sqref="F25 A25:C25"/>
    <dataValidation allowBlank="1" showInputMessage="1" showErrorMessage="1" prompt="Oportunidades de mejora identificadas" sqref="A39:J40"/>
    <dataValidation allowBlank="1" showInputMessage="1" showErrorMessage="1" prompt="1. Describir lo plasmado en el presupuesto_x000a_2. Describir lo alcanzado en términos financieros y de producción " sqref="B35:J36"/>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5" orientation="portrait" r:id="rId1"/>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Yadenis Toribio</cp:lastModifiedBy>
  <cp:lastPrinted>2023-01-06T16:15:46Z</cp:lastPrinted>
  <dcterms:created xsi:type="dcterms:W3CDTF">2021-03-22T15:50:10Z</dcterms:created>
  <dcterms:modified xsi:type="dcterms:W3CDTF">2023-01-10T15:04:25Z</dcterms:modified>
</cp:coreProperties>
</file>