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forme Fisico Financiero Trimestral 2023\Informe Fisico Financiero Trimestral EXCEL\"/>
    </mc:Choice>
  </mc:AlternateContent>
  <bookViews>
    <workbookView xWindow="0" yWindow="0" windowWidth="19200" windowHeight="11595"/>
  </bookViews>
  <sheets>
    <sheet name="Informe Fisico-Financiero 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<sst xmlns="http://schemas.openxmlformats.org/spreadsheetml/2006/main" count="72" uniqueCount="70">
  <si>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</si>
  <si>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</si>
  <si>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</si>
  <si>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</si>
  <si>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</si>
  <si>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</si>
  <si>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</si>
  <si>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</si>
  <si>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</si>
  <si>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</si>
  <si>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</si>
  <si>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</si>
  <si>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</si>
  <si>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</si>
  <si>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</si>
  <si>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</si>
  <si>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</si>
  <si>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</si>
  <si>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</si>
  <si>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</si>
  <si>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</si>
  <si>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</si>
  <si>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</si>
  <si>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</si>
  <si>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</si>
  <si>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</si>
  <si>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</si>
  <si>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</si>
  <si>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</si>
  <si>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</si>
  <si>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</si>
  <si>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</si>
  <si>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</si>
  <si>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</si>
  <si>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</si>
  <si>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</si>
  <si>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</si>
  <si>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</si>
  <si>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</si>
  <si>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</si>
  <si>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</si>
  <si>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</si>
  <si>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</si>
  <si>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</si>
  <si>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</si>
  <si>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</si>
  <si>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</si>
  <si>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</si>
  <si>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</si>
  <si>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</si>
  <si>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</si>
  <si>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</si>
  <si>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</si>
  <si>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</si>
  <si>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</si>
  <si>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</si>
  <si>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</si>
  <si>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</si>
  <si>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Población general</t>
  </si>
  <si>
    <t>Garantizar el derecho de la población al acceso a la atención integral, con calidad, eficiencia y calidezromocionando laslaud y prevenión de la enfermedad, a través del Sistema Nacional de Salud.</t>
  </si>
  <si>
    <t>Número de atenciones por tipo de servicio.</t>
  </si>
  <si>
    <t xml:space="preserve"> 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</si>
  <si>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de los usuarios, al personal y  a la comunidad.</t>
  </si>
  <si>
    <t>Presupuesto Aprobado</t>
  </si>
  <si>
    <t>Encargada Planificación y Desarrollo</t>
  </si>
  <si>
    <t>Licda. María Ramírez</t>
  </si>
  <si>
    <t>12,369 Personas acceden a servicios de salud especializados en el Hospital Padre Billini</t>
  </si>
  <si>
    <t>Informe de Evaluación Trimestral de las Metas Físicas-Financieras (octubre-diciembre 2023)</t>
  </si>
  <si>
    <t>12,369 Personas acceden aproximadamente  a servicios de salud especializados en el Hospital Padre Billini</t>
  </si>
  <si>
    <t>En cuanto a la programación de forma trimestral, el Hospital Padre Billini ha aumentado en la ejecución de servicios brindados, en  un 15%, en comparación con el trimestre anterior 2023. En hospitalización los servicios han aumentado, en  un 40%.  En los servicios de imágenes supera el trimestre anterior en un porcentaje variado, siendo el minimo un 11% , Radografia y Sonografia supera el 30% y los demás como Endoscopia supera el 90% en comparación con el trimestre anterior. En cuanto a los servicios odontológicos, superan el 5%, respecto al tercer trimestre 2023.  En este informe se plasma la meta fisica y financiera que contiene cada actividad planificada en este año, en cuanto a la producción de los servicios ofrecidos. La facturación ha aumentado, producto de que ya se están ofreciendo todos los servicios en el hospital.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</si>
</sst>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39" fontId="11" fillId="0" borderId="38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vertical="center" wrapText="1" readingOrder="1"/>
      <protection locked="0"/>
    </xf>
    <xf numFmtId="0" fontId="14" fillId="0" borderId="22" xfId="0" applyFont="1" applyBorder="1" applyProtection="1">
      <protection locked="0"/>
    </xf>
    <xf numFmtId="39" fontId="14" fillId="0" borderId="22" xfId="1" applyNumberFormat="1" applyFont="1" applyFill="1" applyBorder="1" applyAlignment="1" applyProtection="1">
      <alignment vertical="center" wrapText="1" readingOrder="1"/>
      <protection locked="0"/>
    </xf>
    <xf numFmtId="0" fontId="11" fillId="0" borderId="36" xfId="0" applyFont="1" applyBorder="1" applyProtection="1">
      <protection locked="0"/>
    </xf>
    <xf numFmtId="0" fontId="0" fillId="0" borderId="0" xfId="0" applyBorder="1"/>
    <xf numFmtId="43" fontId="0" fillId="0" borderId="0" xfId="0" applyNumberFormat="1" applyBorder="1"/>
    <xf numFmtId="39" fontId="0" fillId="0" borderId="0" xfId="0" applyNumberFormat="1" applyBorder="1"/>
    <xf numFmtId="43" fontId="24" fillId="0" borderId="0" xfId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O12" sqref="O12"/>
    </sheetView>
  </sheetViews>
  <sheetFormatPr baseColWidth="10" defaultRowHeight="15" x14ac:dyDescent="0.25"/>
  <cols>
    <col min="1" max="1" width="23" style="6" customWidth="1"/>
    <col min="2" max="2" width="17.5703125" style="6" customWidth="1"/>
    <col min="3" max="10" width="12.7109375" style="6" customWidth="1"/>
    <col min="11" max="11" width="11.42578125" style="6"/>
    <col min="12" max="12" width="14.42578125" style="39" customWidth="1"/>
    <col min="13" max="13" width="19.140625" style="39" customWidth="1"/>
    <col min="14" max="14" width="16.85546875" style="39" customWidth="1"/>
    <col min="15" max="15" width="16.5703125" style="39" customWidth="1"/>
    <col min="16" max="16" width="14" style="39" customWidth="1"/>
    <col min="17" max="17" width="17" style="39" customWidth="1"/>
    <col min="18" max="18" width="13.28515625" style="39" customWidth="1"/>
    <col min="19" max="19" width="14.140625" style="39" customWidth="1"/>
    <col min="20" max="20" width="18.7109375" style="39" customWidth="1"/>
    <col min="21" max="21" width="14.85546875" style="39" customWidth="1"/>
  </cols>
  <sheetData>
    <row r="1" spans="1:11" ht="21.75" thickBot="1" x14ac:dyDescent="0.3">
      <c r="A1" s="26"/>
      <c r="B1" s="60" t="s">
        <v>67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7"/>
      <c r="B2" s="63" t="s">
        <v>0</v>
      </c>
      <c r="C2" s="64"/>
      <c r="D2" s="63" t="s">
        <v>1</v>
      </c>
      <c r="E2" s="65"/>
      <c r="F2" s="65"/>
      <c r="G2" s="64"/>
      <c r="H2" s="66"/>
      <c r="I2" s="2" t="s">
        <v>2</v>
      </c>
      <c r="J2" s="3" t="s">
        <v>3</v>
      </c>
      <c r="K2" s="1"/>
    </row>
    <row r="3" spans="1:11" ht="27" customHeight="1" thickBot="1" x14ac:dyDescent="0.3">
      <c r="A3" s="28"/>
      <c r="B3" s="67" t="s">
        <v>4</v>
      </c>
      <c r="C3" s="68"/>
      <c r="D3" s="69"/>
      <c r="E3" s="70"/>
      <c r="F3" s="70"/>
      <c r="G3" s="70"/>
      <c r="H3" s="71"/>
      <c r="I3" s="33"/>
      <c r="J3" s="32"/>
      <c r="K3" s="1"/>
    </row>
    <row r="4" spans="1:11" x14ac:dyDescent="0.25">
      <c r="A4" s="43"/>
      <c r="B4" s="44"/>
      <c r="C4" s="44"/>
      <c r="D4" s="45"/>
      <c r="E4" s="45"/>
      <c r="F4" s="45"/>
      <c r="G4" s="45"/>
      <c r="H4" s="45"/>
      <c r="I4" s="44"/>
      <c r="J4" s="46"/>
      <c r="K4" s="1"/>
    </row>
    <row r="5" spans="1:11" ht="3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7"/>
      <c r="K5" s="1"/>
    </row>
    <row r="6" spans="1:11" ht="15.75" x14ac:dyDescent="0.25">
      <c r="A6" s="55" t="s">
        <v>5</v>
      </c>
      <c r="B6" s="56"/>
      <c r="C6" s="56"/>
      <c r="D6" s="56"/>
      <c r="E6" s="56"/>
      <c r="F6" s="56"/>
      <c r="G6" s="56"/>
      <c r="H6" s="56"/>
      <c r="I6" s="56"/>
      <c r="J6" s="57"/>
      <c r="K6" s="1"/>
    </row>
    <row r="7" spans="1:11" ht="15.75" x14ac:dyDescent="0.25">
      <c r="A7" s="72" t="s">
        <v>6</v>
      </c>
      <c r="B7" s="73"/>
      <c r="C7" s="73"/>
      <c r="D7" s="73"/>
      <c r="E7" s="73"/>
      <c r="F7" s="73"/>
      <c r="G7" s="73"/>
      <c r="H7" s="73"/>
      <c r="I7" s="73"/>
      <c r="J7" s="74"/>
      <c r="K7" s="1"/>
    </row>
    <row r="8" spans="1:11" ht="15" customHeight="1" x14ac:dyDescent="0.25">
      <c r="A8" s="4" t="s">
        <v>7</v>
      </c>
      <c r="B8" s="48" t="s">
        <v>52</v>
      </c>
      <c r="C8" s="49"/>
      <c r="D8" s="49"/>
      <c r="E8" s="49"/>
      <c r="F8" s="49"/>
      <c r="G8" s="49"/>
      <c r="H8" s="49"/>
      <c r="I8" s="49"/>
      <c r="J8" s="50"/>
      <c r="K8" s="1"/>
    </row>
    <row r="9" spans="1:11" ht="15" customHeight="1" x14ac:dyDescent="0.25">
      <c r="A9" s="29" t="s">
        <v>36</v>
      </c>
      <c r="B9" s="48" t="s">
        <v>53</v>
      </c>
      <c r="C9" s="49"/>
      <c r="D9" s="49"/>
      <c r="E9" s="49"/>
      <c r="F9" s="49"/>
      <c r="G9" s="49"/>
      <c r="H9" s="49"/>
      <c r="I9" s="49"/>
      <c r="J9" s="50"/>
      <c r="K9" s="1"/>
    </row>
    <row r="10" spans="1:11" ht="15" customHeight="1" x14ac:dyDescent="0.25">
      <c r="A10" s="29" t="s">
        <v>37</v>
      </c>
      <c r="B10" s="48" t="s">
        <v>54</v>
      </c>
      <c r="C10" s="49"/>
      <c r="D10" s="49"/>
      <c r="E10" s="49"/>
      <c r="F10" s="49"/>
      <c r="G10" s="49"/>
      <c r="H10" s="49"/>
      <c r="I10" s="49"/>
      <c r="J10" s="50"/>
      <c r="K10" s="1"/>
    </row>
    <row r="11" spans="1:11" ht="69" customHeight="1" x14ac:dyDescent="0.25">
      <c r="A11" s="4" t="s">
        <v>8</v>
      </c>
      <c r="B11" s="51" t="s">
        <v>61</v>
      </c>
      <c r="C11" s="51"/>
      <c r="D11" s="51"/>
      <c r="E11" s="51"/>
      <c r="F11" s="51"/>
      <c r="G11" s="51"/>
      <c r="H11" s="51"/>
      <c r="I11" s="51"/>
      <c r="J11" s="52"/>
    </row>
    <row r="12" spans="1:11" ht="51.75" customHeight="1" x14ac:dyDescent="0.25">
      <c r="A12" s="4" t="s">
        <v>9</v>
      </c>
      <c r="B12" s="53" t="s">
        <v>62</v>
      </c>
      <c r="C12" s="53"/>
      <c r="D12" s="53"/>
      <c r="E12" s="53"/>
      <c r="F12" s="53"/>
      <c r="G12" s="53"/>
      <c r="H12" s="53"/>
      <c r="I12" s="53"/>
      <c r="J12" s="54"/>
    </row>
    <row r="13" spans="1:11" ht="15.75" x14ac:dyDescent="0.25">
      <c r="A13" s="55" t="s">
        <v>10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1" ht="27.75" customHeight="1" x14ac:dyDescent="0.25">
      <c r="A14" s="4" t="s">
        <v>11</v>
      </c>
      <c r="B14" s="30">
        <v>2</v>
      </c>
      <c r="C14" s="58" t="str">
        <f>IFERROR(VLOOKUP(B14,'[1]Validacion datos'!A2:B5,2,FALSE),"")</f>
        <v>DESARROLLO SOCIAL</v>
      </c>
      <c r="D14" s="58"/>
      <c r="E14" s="58"/>
      <c r="F14" s="58"/>
      <c r="G14" s="58"/>
      <c r="H14" s="58"/>
      <c r="I14" s="58"/>
      <c r="J14" s="58"/>
    </row>
    <row r="15" spans="1:11" ht="26.25" customHeight="1" x14ac:dyDescent="0.25">
      <c r="A15" s="4" t="s">
        <v>12</v>
      </c>
      <c r="B15" s="7">
        <v>2.2000000000000002</v>
      </c>
      <c r="C15" s="58" t="str">
        <f>IFERROR(VLOOKUP(B15,'[1]Validacion datos'!A8:B26,2,FALSE),"")</f>
        <v>Salud y seguridad social integral</v>
      </c>
      <c r="D15" s="58"/>
      <c r="E15" s="58"/>
      <c r="F15" s="58"/>
      <c r="G15" s="58"/>
      <c r="H15" s="58"/>
      <c r="I15" s="58"/>
      <c r="J15" s="58"/>
    </row>
    <row r="16" spans="1:11" ht="38.25" customHeight="1" x14ac:dyDescent="0.25">
      <c r="A16" s="4" t="s">
        <v>13</v>
      </c>
      <c r="B16" s="8" t="s">
        <v>55</v>
      </c>
      <c r="C16" s="59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9"/>
      <c r="E16" s="59"/>
      <c r="F16" s="59"/>
      <c r="G16" s="59"/>
      <c r="H16" s="59"/>
      <c r="I16" s="59"/>
      <c r="J16" s="59"/>
    </row>
    <row r="17" spans="1:21" ht="15.75" x14ac:dyDescent="0.25">
      <c r="A17" s="55" t="s">
        <v>14</v>
      </c>
      <c r="B17" s="56"/>
      <c r="C17" s="56"/>
      <c r="D17" s="56"/>
      <c r="E17" s="56"/>
      <c r="F17" s="56"/>
      <c r="G17" s="56"/>
      <c r="H17" s="56"/>
      <c r="I17" s="56"/>
      <c r="J17" s="57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29.25" customHeight="1" x14ac:dyDescent="0.25">
      <c r="A18" s="4" t="s">
        <v>15</v>
      </c>
      <c r="B18" s="53" t="s">
        <v>56</v>
      </c>
      <c r="C18" s="53"/>
      <c r="D18" s="53"/>
      <c r="E18" s="53"/>
      <c r="F18" s="53"/>
      <c r="G18" s="53"/>
      <c r="H18" s="53"/>
      <c r="I18" s="53"/>
      <c r="J18" s="54"/>
      <c r="N18" s="40"/>
      <c r="Q18" s="40"/>
      <c r="T18" s="40"/>
    </row>
    <row r="19" spans="1:21" ht="33" customHeight="1" x14ac:dyDescent="0.25">
      <c r="A19" s="9" t="s">
        <v>16</v>
      </c>
      <c r="B19" s="53" t="s">
        <v>57</v>
      </c>
      <c r="C19" s="53"/>
      <c r="D19" s="53"/>
      <c r="E19" s="53"/>
      <c r="F19" s="53"/>
      <c r="G19" s="53"/>
      <c r="H19" s="53"/>
      <c r="I19" s="53"/>
      <c r="J19" s="54"/>
    </row>
    <row r="20" spans="1:21" ht="34.5" customHeight="1" x14ac:dyDescent="0.25">
      <c r="A20" s="9" t="s">
        <v>17</v>
      </c>
      <c r="B20" s="53" t="s">
        <v>58</v>
      </c>
      <c r="C20" s="53"/>
      <c r="D20" s="53"/>
      <c r="E20" s="53"/>
      <c r="F20" s="53"/>
      <c r="G20" s="53"/>
      <c r="H20" s="53"/>
      <c r="I20" s="53"/>
      <c r="J20" s="54"/>
      <c r="N20" s="40"/>
      <c r="Q20" s="40"/>
      <c r="T20" s="40"/>
    </row>
    <row r="21" spans="1:21" ht="42.75" customHeight="1" x14ac:dyDescent="0.25">
      <c r="A21" s="9" t="s">
        <v>38</v>
      </c>
      <c r="B21" s="53" t="s">
        <v>59</v>
      </c>
      <c r="C21" s="53"/>
      <c r="D21" s="53"/>
      <c r="E21" s="53"/>
      <c r="F21" s="53"/>
      <c r="G21" s="53"/>
      <c r="H21" s="53"/>
      <c r="I21" s="53"/>
      <c r="J21" s="54"/>
      <c r="K21" s="1"/>
      <c r="M21" s="47"/>
      <c r="N21" s="47"/>
    </row>
    <row r="22" spans="1:21" ht="15.75" x14ac:dyDescent="0.25">
      <c r="A22" s="55" t="s">
        <v>18</v>
      </c>
      <c r="B22" s="56"/>
      <c r="C22" s="56"/>
      <c r="D22" s="56"/>
      <c r="E22" s="56"/>
      <c r="F22" s="56"/>
      <c r="G22" s="56"/>
      <c r="H22" s="56"/>
      <c r="I22" s="56"/>
      <c r="J22" s="57"/>
    </row>
    <row r="23" spans="1:21" ht="15.75" x14ac:dyDescent="0.25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4"/>
      <c r="K23" s="1"/>
      <c r="N23" s="40"/>
    </row>
    <row r="24" spans="1:21" ht="15" customHeight="1" x14ac:dyDescent="0.25">
      <c r="A24" s="96" t="s">
        <v>20</v>
      </c>
      <c r="B24" s="97"/>
      <c r="C24" s="98" t="s">
        <v>21</v>
      </c>
      <c r="D24" s="100"/>
      <c r="E24" s="100"/>
      <c r="F24" s="100" t="s">
        <v>22</v>
      </c>
      <c r="G24" s="100"/>
      <c r="H24" s="97"/>
      <c r="I24" s="98" t="s">
        <v>23</v>
      </c>
      <c r="J24" s="99"/>
    </row>
    <row r="25" spans="1:21" x14ac:dyDescent="0.25">
      <c r="A25" s="78">
        <v>632083340.99000001</v>
      </c>
      <c r="B25" s="79"/>
      <c r="C25" s="85">
        <v>535658882.32999998</v>
      </c>
      <c r="D25" s="86"/>
      <c r="E25" s="87"/>
      <c r="F25" s="85">
        <v>46607990.700000003</v>
      </c>
      <c r="G25" s="86"/>
      <c r="H25" s="87"/>
      <c r="I25" s="80">
        <f>IF(G25&gt;0,G25/C25,0)</f>
        <v>0</v>
      </c>
      <c r="J25" s="81"/>
    </row>
    <row r="26" spans="1:21" ht="15.75" x14ac:dyDescent="0.25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74"/>
      <c r="K26" s="1"/>
      <c r="M26" s="41"/>
    </row>
    <row r="27" spans="1:21" x14ac:dyDescent="0.25">
      <c r="A27" s="5"/>
      <c r="B27"/>
      <c r="C27" s="82" t="s">
        <v>51</v>
      </c>
      <c r="D27" s="83"/>
      <c r="E27" s="82" t="s">
        <v>49</v>
      </c>
      <c r="F27" s="83"/>
      <c r="G27" s="82" t="s">
        <v>50</v>
      </c>
      <c r="H27" s="82"/>
      <c r="I27" s="82" t="s">
        <v>25</v>
      </c>
      <c r="J27" s="84"/>
    </row>
    <row r="28" spans="1:2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21" ht="48" x14ac:dyDescent="0.25">
      <c r="A29" s="13" t="s">
        <v>66</v>
      </c>
      <c r="B29" s="14" t="s">
        <v>60</v>
      </c>
      <c r="C29" s="15">
        <v>43692</v>
      </c>
      <c r="D29" s="16">
        <v>632083340.99000001</v>
      </c>
      <c r="E29" s="16">
        <v>14602</v>
      </c>
      <c r="F29" s="16">
        <v>158020835.25</v>
      </c>
      <c r="G29" s="17">
        <v>94571</v>
      </c>
      <c r="H29" s="16">
        <v>46607990.700000003</v>
      </c>
      <c r="I29" s="18">
        <f>IF(G29&gt;0,G29/C29,0)</f>
        <v>2.1644923555799687</v>
      </c>
      <c r="J29" s="19">
        <f>IF(H29&gt;0,H29/D29,0)</f>
        <v>7.3737097116023137E-2</v>
      </c>
    </row>
    <row r="30" spans="1:21" x14ac:dyDescent="0.25">
      <c r="A30" s="20"/>
      <c r="B30" s="21"/>
      <c r="C30" s="22"/>
      <c r="D30" s="23"/>
      <c r="E30" s="23"/>
      <c r="F30" s="23"/>
      <c r="G30" s="24"/>
      <c r="H30" s="23"/>
      <c r="I30" s="18">
        <f>IF(G30&gt;0,G30/C30,0)</f>
        <v>0</v>
      </c>
      <c r="J30" s="19">
        <f>IF(H30&gt;0,H30/D30,0)</f>
        <v>0</v>
      </c>
    </row>
    <row r="31" spans="1:21" ht="15.75" x14ac:dyDescent="0.25">
      <c r="A31" s="55" t="s">
        <v>28</v>
      </c>
      <c r="B31" s="56"/>
      <c r="C31" s="56"/>
      <c r="D31" s="56"/>
      <c r="E31" s="56"/>
      <c r="F31" s="56"/>
      <c r="G31" s="56"/>
      <c r="H31" s="56"/>
      <c r="I31" s="56"/>
      <c r="J31" s="57"/>
    </row>
    <row r="32" spans="1:21" ht="15.75" x14ac:dyDescent="0.25">
      <c r="A32" s="72" t="s">
        <v>29</v>
      </c>
      <c r="B32" s="73"/>
      <c r="C32" s="73"/>
      <c r="D32" s="73"/>
      <c r="E32" s="73"/>
      <c r="F32" s="73"/>
      <c r="G32" s="73"/>
      <c r="H32" s="73"/>
      <c r="I32" s="73"/>
      <c r="J32" s="74"/>
      <c r="K32" s="1"/>
    </row>
    <row r="33" spans="1:11" ht="15" customHeight="1" x14ac:dyDescent="0.25">
      <c r="A33" s="25" t="s">
        <v>30</v>
      </c>
      <c r="B33" s="53" t="s">
        <v>68</v>
      </c>
      <c r="C33" s="53"/>
      <c r="D33" s="53"/>
      <c r="E33" s="53"/>
      <c r="F33" s="53"/>
      <c r="G33" s="53"/>
      <c r="H33" s="53"/>
      <c r="I33" s="53"/>
      <c r="J33" s="54"/>
    </row>
    <row r="34" spans="1:11" ht="30" customHeight="1" x14ac:dyDescent="0.25">
      <c r="A34" s="25" t="s">
        <v>31</v>
      </c>
      <c r="B34" s="53" t="s">
        <v>57</v>
      </c>
      <c r="C34" s="53"/>
      <c r="D34" s="53"/>
      <c r="E34" s="53"/>
      <c r="F34" s="53"/>
      <c r="G34" s="53"/>
      <c r="H34" s="53"/>
      <c r="I34" s="53"/>
      <c r="J34" s="54"/>
    </row>
    <row r="35" spans="1:11" ht="115.5" customHeight="1" x14ac:dyDescent="0.25">
      <c r="A35" s="25" t="s">
        <v>32</v>
      </c>
      <c r="B35" s="53" t="s">
        <v>69</v>
      </c>
      <c r="C35" s="53"/>
      <c r="D35" s="53"/>
      <c r="E35" s="53"/>
      <c r="F35" s="53"/>
      <c r="G35" s="53"/>
      <c r="H35" s="53"/>
      <c r="I35" s="53"/>
      <c r="J35" s="54"/>
    </row>
    <row r="36" spans="1:11" ht="64.5" customHeight="1" x14ac:dyDescent="0.25">
      <c r="A36" s="25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55" t="s">
        <v>34</v>
      </c>
      <c r="B37" s="56"/>
      <c r="C37" s="56"/>
      <c r="D37" s="56"/>
      <c r="E37" s="56"/>
      <c r="F37" s="56"/>
      <c r="G37" s="56"/>
      <c r="H37" s="56"/>
      <c r="I37" s="56"/>
      <c r="J37" s="57"/>
    </row>
    <row r="38" spans="1:11" ht="15.75" x14ac:dyDescent="0.25">
      <c r="A38" s="89" t="s">
        <v>35</v>
      </c>
      <c r="B38" s="90"/>
      <c r="C38" s="90"/>
      <c r="D38" s="90"/>
      <c r="E38" s="90"/>
      <c r="F38" s="90"/>
      <c r="G38" s="90"/>
      <c r="H38" s="90"/>
      <c r="I38" s="90"/>
      <c r="J38" s="91"/>
      <c r="K38" s="1"/>
    </row>
    <row r="39" spans="1:11" ht="27.75" customHeight="1" x14ac:dyDescent="0.25">
      <c r="A39" s="92" t="s">
        <v>41</v>
      </c>
      <c r="B39" s="93"/>
      <c r="C39" s="93"/>
      <c r="D39" s="93"/>
      <c r="E39" s="93"/>
      <c r="F39" s="93"/>
      <c r="G39" s="93"/>
      <c r="H39" s="93"/>
      <c r="I39" s="93"/>
      <c r="J39" s="94"/>
    </row>
    <row r="40" spans="1:11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95" t="s">
        <v>42</v>
      </c>
      <c r="B41" s="95"/>
      <c r="C41" s="95"/>
      <c r="D41" s="95"/>
      <c r="E41" s="95"/>
      <c r="F41" s="95"/>
      <c r="G41" s="95"/>
      <c r="H41" s="95"/>
      <c r="I41" s="95"/>
      <c r="J41" s="95"/>
    </row>
    <row r="43" spans="1:11" x14ac:dyDescent="0.25">
      <c r="A43" s="36" t="s">
        <v>63</v>
      </c>
      <c r="B43" s="37">
        <v>632083340.99000001</v>
      </c>
      <c r="C43" s="34"/>
      <c r="D43" s="35"/>
      <c r="F43" s="38"/>
      <c r="G43" s="38"/>
      <c r="H43" s="38"/>
    </row>
    <row r="44" spans="1:11" x14ac:dyDescent="0.25">
      <c r="A44" s="36" t="s">
        <v>22</v>
      </c>
      <c r="B44" s="37">
        <v>46607990.700000003</v>
      </c>
      <c r="C44" s="34"/>
      <c r="D44" s="35"/>
      <c r="F44" s="88" t="s">
        <v>65</v>
      </c>
      <c r="G44" s="88"/>
      <c r="H44" s="88"/>
    </row>
    <row r="45" spans="1:11" x14ac:dyDescent="0.25">
      <c r="F45" s="88" t="s">
        <v>64</v>
      </c>
      <c r="G45" s="88"/>
      <c r="H45" s="88"/>
    </row>
  </sheetData>
  <mergeCells count="51">
    <mergeCell ref="B34:J34"/>
    <mergeCell ref="B35:J35"/>
    <mergeCell ref="B36:J36"/>
    <mergeCell ref="A24:B24"/>
    <mergeCell ref="I24:J24"/>
    <mergeCell ref="C24:E24"/>
    <mergeCell ref="F24:H24"/>
    <mergeCell ref="B33:J33"/>
    <mergeCell ref="F44:H44"/>
    <mergeCell ref="F45:H45"/>
    <mergeCell ref="A37:J37"/>
    <mergeCell ref="A38:J38"/>
    <mergeCell ref="A39:J39"/>
    <mergeCell ref="A41:J41"/>
    <mergeCell ref="A31:J31"/>
    <mergeCell ref="A32:J32"/>
    <mergeCell ref="A5:J5"/>
    <mergeCell ref="A6:J6"/>
    <mergeCell ref="A7:J7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B1:J1"/>
    <mergeCell ref="B2:C2"/>
    <mergeCell ref="D2:H2"/>
    <mergeCell ref="B3:C3"/>
    <mergeCell ref="D3:H3"/>
    <mergeCell ref="A4:J4"/>
    <mergeCell ref="M21:N21"/>
    <mergeCell ref="B8:J8"/>
    <mergeCell ref="B11:J11"/>
    <mergeCell ref="B12:J12"/>
    <mergeCell ref="A13:J13"/>
    <mergeCell ref="C14:J14"/>
    <mergeCell ref="B9:J9"/>
    <mergeCell ref="B10:J10"/>
    <mergeCell ref="C15:J15"/>
    <mergeCell ref="C16:J16"/>
    <mergeCell ref="A17:J17"/>
    <mergeCell ref="B18:J18"/>
    <mergeCell ref="B19:J19"/>
    <mergeCell ref="B20:J20"/>
    <mergeCell ref="B21:J21"/>
  </mergeCells>
  <phoneticPr fontId="23" type="noConversion"/>
  <dataValidations xWindow="465" yWindow="810"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 B43:B44 M21:N21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Fisico-Financiero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2023-10-04T22:51:59Z</cp:lastPrinted>
  <dcterms:created xsi:type="dcterms:W3CDTF">2021-03-22T15:50:10Z</dcterms:created>
  <dcterms:modified xsi:type="dcterms:W3CDTF">2024-01-08T13:07:52Z</dcterms:modified>
</cp:coreProperties>
</file>