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toribio\Desktop\OAI 2023\Balance General\Balance General Excel\"/>
    </mc:Choice>
  </mc:AlternateContent>
  <bookViews>
    <workbookView xWindow="0" yWindow="0" windowWidth="19200" windowHeight="11595"/>
  </bookViews>
  <sheets>
    <sheet name="Balance General Abril 2023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2" l="1"/>
  <c r="H38" i="2"/>
  <c r="H33" i="2"/>
  <c r="H28" i="2"/>
  <c r="H29" i="2" s="1"/>
  <c r="H20" i="2"/>
  <c r="H21" i="2" s="1"/>
  <c r="H23" i="2" s="1"/>
  <c r="H17" i="2"/>
  <c r="H16" i="2"/>
  <c r="H15" i="2"/>
  <c r="H14" i="2"/>
  <c r="H41" i="2" l="1"/>
  <c r="H35" i="2"/>
</calcChain>
</file>

<file path=xl/sharedStrings.xml><?xml version="1.0" encoding="utf-8"?>
<sst xmlns="http://schemas.openxmlformats.org/spreadsheetml/2006/main" count="32" uniqueCount="32">
  <si>
    <t>Balance General</t>
  </si>
  <si>
    <t>AL 30 DE ABRIL 2023</t>
  </si>
  <si>
    <t>(VALORES EN RD$)</t>
  </si>
  <si>
    <t>ACTIVOS</t>
  </si>
  <si>
    <t>ACTIVOS CORRIENTES</t>
  </si>
  <si>
    <t>Efectivo en caja y Banco</t>
  </si>
  <si>
    <t>Cuentas por Cobrar</t>
  </si>
  <si>
    <t>Inventarios de Consumo</t>
  </si>
  <si>
    <t>Total Activos Corrientes</t>
  </si>
  <si>
    <t>ACTIVOS NO CORRIENTES</t>
  </si>
  <si>
    <t>Mobiliarios y Equipos</t>
  </si>
  <si>
    <t>Total Activos no Corrientes</t>
  </si>
  <si>
    <t>TOTAL ACTIVO</t>
  </si>
  <si>
    <t>PASIVOS</t>
  </si>
  <si>
    <t>PASIVOS CORRIENTES</t>
  </si>
  <si>
    <t>Sobre Giros Bancarios</t>
  </si>
  <si>
    <t>Cuenta Por Pagar</t>
  </si>
  <si>
    <t>TOTAL PASIVOS CORRIENTES</t>
  </si>
  <si>
    <t>PASIVOS NO CORRIENTES</t>
  </si>
  <si>
    <t>Pasivos No Corrientes</t>
  </si>
  <si>
    <t>Total Psivos No Corrientes</t>
  </si>
  <si>
    <t>Total Pasivos</t>
  </si>
  <si>
    <t>PATRIMONIO</t>
  </si>
  <si>
    <t>Patrimonio institucional</t>
  </si>
  <si>
    <t>Total Patrimonio</t>
  </si>
  <si>
    <t>TOTAL PASIVOS PATRIMONIO</t>
  </si>
  <si>
    <t>Preparado por: Lic. Dominga Otaño J</t>
  </si>
  <si>
    <t>Revisado Por: Lic. Guillermo Bobadilla</t>
  </si>
  <si>
    <t>Contadora</t>
  </si>
  <si>
    <t>Sub-Director Administrativo</t>
  </si>
  <si>
    <t>Dr. Sergio A. Roquez Cruz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</si>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</sst>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/>
    </xf>
    <xf numFmtId="0" fontId="5" fillId="2" borderId="1" xfId="0" applyFont="1" applyFill="1" applyBorder="1"/>
    <xf numFmtId="0" fontId="0" fillId="2" borderId="0" xfId="0" applyFill="1"/>
    <xf numFmtId="0" fontId="6" fillId="0" borderId="0" xfId="0" applyFont="1"/>
    <xf numFmtId="43" fontId="6" fillId="0" borderId="0" xfId="0" applyNumberFormat="1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6" fillId="0" borderId="1" xfId="0" applyNumberFormat="1" applyFont="1" applyBorder="1"/>
    <xf numFmtId="0" fontId="4" fillId="0" borderId="0" xfId="0" applyFont="1" applyBorder="1"/>
    <xf numFmtId="0" fontId="6" fillId="0" borderId="0" xfId="0" applyFont="1" applyBorder="1"/>
    <xf numFmtId="43" fontId="4" fillId="0" borderId="1" xfId="0" applyNumberFormat="1" applyFont="1" applyBorder="1"/>
    <xf numFmtId="43" fontId="6" fillId="0" borderId="0" xfId="0" applyNumberFormat="1" applyFont="1" applyBorder="1"/>
    <xf numFmtId="43" fontId="6" fillId="0" borderId="0" xfId="1" applyFont="1"/>
    <xf numFmtId="43" fontId="6" fillId="0" borderId="1" xfId="1" applyFont="1" applyBorder="1"/>
    <xf numFmtId="0" fontId="4" fillId="0" borderId="0" xfId="0" applyFont="1" applyBorder="1" applyAlignment="1"/>
    <xf numFmtId="43" fontId="7" fillId="0" borderId="1" xfId="1" applyFont="1" applyBorder="1"/>
    <xf numFmtId="0" fontId="8" fillId="2" borderId="0" xfId="0" applyFont="1" applyFill="1"/>
    <xf numFmtId="0" fontId="6" fillId="2" borderId="0" xfId="0" applyFont="1" applyFill="1"/>
    <xf numFmtId="43" fontId="9" fillId="2" borderId="2" xfId="1" applyFont="1" applyFill="1" applyBorder="1"/>
    <xf numFmtId="0" fontId="9" fillId="2" borderId="1" xfId="0" applyFont="1" applyFill="1" applyBorder="1"/>
    <xf numFmtId="39" fontId="6" fillId="0" borderId="0" xfId="0" applyNumberFormat="1" applyFont="1"/>
    <xf numFmtId="0" fontId="8" fillId="0" borderId="0" xfId="0" applyFont="1" applyFill="1"/>
    <xf numFmtId="43" fontId="8" fillId="0" borderId="1" xfId="1" applyFont="1" applyFill="1" applyBorder="1"/>
    <xf numFmtId="0" fontId="6" fillId="0" borderId="0" xfId="0" applyFont="1" applyFill="1"/>
    <xf numFmtId="43" fontId="5" fillId="0" borderId="0" xfId="1" applyFont="1" applyFill="1"/>
    <xf numFmtId="0" fontId="0" fillId="0" borderId="0" xfId="0" applyFill="1"/>
    <xf numFmtId="0" fontId="8" fillId="0" borderId="0" xfId="0" applyFont="1" applyFill="1" applyBorder="1"/>
    <xf numFmtId="0" fontId="10" fillId="0" borderId="0" xfId="0" applyFont="1" applyFill="1"/>
    <xf numFmtId="39" fontId="10" fillId="0" borderId="1" xfId="1" applyNumberFormat="1" applyFont="1" applyFill="1" applyBorder="1"/>
    <xf numFmtId="0" fontId="4" fillId="0" borderId="0" xfId="0" applyFont="1"/>
    <xf numFmtId="39" fontId="9" fillId="0" borderId="3" xfId="1" applyNumberFormat="1" applyFont="1" applyBorder="1"/>
    <xf numFmtId="43" fontId="6" fillId="0" borderId="0" xfId="1" applyFont="1" applyBorder="1"/>
    <xf numFmtId="43" fontId="4" fillId="0" borderId="1" xfId="1" applyFont="1" applyBorder="1"/>
    <xf numFmtId="0" fontId="6" fillId="2" borderId="1" xfId="0" applyFont="1" applyFill="1" applyBorder="1"/>
    <xf numFmtId="43" fontId="6" fillId="2" borderId="0" xfId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123825</xdr:rowOff>
    </xdr:from>
    <xdr:to>
      <xdr:col>3</xdr:col>
      <xdr:colOff>723900</xdr:colOff>
      <xdr:row>4</xdr:row>
      <xdr:rowOff>152400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23825"/>
          <a:ext cx="2247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jimenez/Desktop/ARCHIVO%20CONTABILIDAD/BALANCE%20GENERAL%202023/BALANCE%20GENERAL%20ENERO%20-%20DIC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ENE 2023"/>
      <sheetName val="ENERO 2023"/>
      <sheetName val="WEB FEB 2023 "/>
      <sheetName val="FEBRERO 2023"/>
      <sheetName val="WEB MARZO 2023 "/>
      <sheetName val="MARZO 2023"/>
      <sheetName val="WEB ABR 23 "/>
      <sheetName val="ABRIL 23 "/>
      <sheetName val="WEB MAYO 22 "/>
      <sheetName val="MAYO 22  "/>
      <sheetName val="WEB JUNIO 22"/>
      <sheetName val="JUNIO 22"/>
      <sheetName val="WEB JULIO 22"/>
      <sheetName val="JULIO 22 "/>
      <sheetName val="WEB AGOSTO 22"/>
      <sheetName val="AGOSTO 22"/>
      <sheetName val="WEB SEPTIEMBRE 22"/>
      <sheetName val="SEPTIEMBRE 22"/>
      <sheetName val="WEB OCTUBRE 22"/>
      <sheetName val="OCTUBRE 22"/>
      <sheetName val="WEB NOVIEMBRE 22"/>
      <sheetName val="NOVIEMBRE 22"/>
      <sheetName val="WEB DICIEMBRE 22"/>
      <sheetName val="DICIEMBRE 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G15">
            <v>63221593.519999996</v>
          </cell>
        </row>
        <row r="19">
          <cell r="G19">
            <v>14076223.57</v>
          </cell>
        </row>
        <row r="24">
          <cell r="G24">
            <v>25257349.280000001</v>
          </cell>
        </row>
        <row r="34">
          <cell r="G34">
            <v>4301284.2699999996</v>
          </cell>
        </row>
        <row r="49">
          <cell r="G49">
            <v>12534627.340000002</v>
          </cell>
        </row>
        <row r="51">
          <cell r="G51">
            <v>94321823.299999997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68"/>
  <sheetViews>
    <sheetView tabSelected="1" zoomScaleNormal="100" workbookViewId="0">
      <selection activeCell="B9" sqref="B9:H9"/>
    </sheetView>
  </sheetViews>
  <sheetFormatPr baseColWidth="10" defaultRowHeight="15" x14ac:dyDescent="0.25"/>
  <cols>
    <col min="7" max="7" width="5" customWidth="1"/>
    <col min="8" max="8" width="18.28515625" customWidth="1"/>
  </cols>
  <sheetData>
    <row r="6" spans="2:8" x14ac:dyDescent="0.25">
      <c r="B6" s="37"/>
      <c r="C6" s="37"/>
      <c r="D6" s="37"/>
      <c r="E6" s="37"/>
      <c r="F6" s="37"/>
      <c r="G6" s="37"/>
      <c r="H6" s="37"/>
    </row>
    <row r="7" spans="2:8" ht="18.75" x14ac:dyDescent="0.3">
      <c r="B7" s="38" t="s">
        <v>0</v>
      </c>
      <c r="C7" s="38"/>
      <c r="D7" s="38"/>
      <c r="E7" s="38"/>
      <c r="F7" s="38"/>
      <c r="G7" s="38"/>
      <c r="H7" s="38"/>
    </row>
    <row r="8" spans="2:8" x14ac:dyDescent="0.25">
      <c r="B8" s="37" t="s">
        <v>1</v>
      </c>
      <c r="C8" s="37"/>
      <c r="D8" s="37"/>
      <c r="E8" s="37"/>
      <c r="F8" s="37"/>
      <c r="G8" s="37"/>
      <c r="H8" s="37"/>
    </row>
    <row r="9" spans="2:8" x14ac:dyDescent="0.25">
      <c r="B9" s="39" t="s">
        <v>2</v>
      </c>
      <c r="C9" s="39"/>
      <c r="D9" s="39"/>
      <c r="E9" s="39"/>
      <c r="F9" s="39"/>
      <c r="G9" s="39"/>
      <c r="H9" s="39"/>
    </row>
    <row r="10" spans="2:8" x14ac:dyDescent="0.25">
      <c r="B10" s="1"/>
      <c r="C10" s="1"/>
      <c r="D10" s="1"/>
      <c r="E10" s="1"/>
      <c r="F10" s="1"/>
      <c r="G10" s="1"/>
      <c r="H10" s="1"/>
    </row>
    <row r="11" spans="2:8" x14ac:dyDescent="0.25">
      <c r="B11" s="1"/>
      <c r="C11" s="1"/>
      <c r="D11" s="1"/>
      <c r="E11" s="1"/>
      <c r="F11" s="1"/>
      <c r="G11" s="1"/>
      <c r="H11" s="1"/>
    </row>
    <row r="12" spans="2:8" ht="15.75" x14ac:dyDescent="0.25">
      <c r="B12" s="2" t="s">
        <v>3</v>
      </c>
      <c r="C12" s="3"/>
      <c r="D12" s="3"/>
      <c r="E12" s="3"/>
      <c r="F12" s="3"/>
      <c r="G12" s="3"/>
      <c r="H12" s="3"/>
    </row>
    <row r="13" spans="2:8" x14ac:dyDescent="0.25">
      <c r="B13" s="40" t="s">
        <v>4</v>
      </c>
      <c r="C13" s="40"/>
      <c r="D13" s="4"/>
      <c r="E13" s="4"/>
      <c r="F13" s="4"/>
      <c r="G13" s="4"/>
      <c r="H13" s="5"/>
    </row>
    <row r="14" spans="2:8" x14ac:dyDescent="0.25">
      <c r="B14" s="6"/>
      <c r="C14" s="7" t="s">
        <v>5</v>
      </c>
      <c r="D14" s="4"/>
      <c r="E14" s="4"/>
      <c r="F14" s="4"/>
      <c r="G14" s="4"/>
      <c r="H14" s="5">
        <f>+'[1]ABRIL 23 '!G15</f>
        <v>63221593.519999996</v>
      </c>
    </row>
    <row r="15" spans="2:8" x14ac:dyDescent="0.25">
      <c r="B15" s="8"/>
      <c r="C15" s="7" t="s">
        <v>6</v>
      </c>
      <c r="D15" s="4"/>
      <c r="E15" s="4"/>
      <c r="F15" s="4"/>
      <c r="G15" s="4"/>
      <c r="H15" s="5">
        <f>'[1]ABRIL 23 '!G19</f>
        <v>14076223.57</v>
      </c>
    </row>
    <row r="16" spans="2:8" x14ac:dyDescent="0.25">
      <c r="B16" s="8"/>
      <c r="C16" s="7" t="s">
        <v>7</v>
      </c>
      <c r="D16" s="4"/>
      <c r="E16" s="4"/>
      <c r="F16" s="4"/>
      <c r="G16" s="4"/>
      <c r="H16" s="9">
        <f>'[1]ABRIL 23 '!G24</f>
        <v>25257349.280000001</v>
      </c>
    </row>
    <row r="17" spans="2:8" x14ac:dyDescent="0.25">
      <c r="B17" s="10" t="s">
        <v>8</v>
      </c>
      <c r="C17" s="11"/>
      <c r="D17" s="4"/>
      <c r="E17" s="4"/>
      <c r="F17" s="4"/>
      <c r="G17" s="4"/>
      <c r="H17" s="12">
        <f>H14+H15+H16</f>
        <v>102555166.37</v>
      </c>
    </row>
    <row r="18" spans="2:8" x14ac:dyDescent="0.25">
      <c r="B18" s="10"/>
      <c r="C18" s="11"/>
      <c r="D18" s="4"/>
      <c r="E18" s="4"/>
      <c r="F18" s="4"/>
      <c r="G18" s="4"/>
      <c r="H18" s="13"/>
    </row>
    <row r="19" spans="2:8" x14ac:dyDescent="0.25">
      <c r="B19" s="40" t="s">
        <v>9</v>
      </c>
      <c r="C19" s="40"/>
      <c r="D19" s="4"/>
      <c r="E19" s="4"/>
      <c r="F19" s="4"/>
      <c r="G19" s="4"/>
      <c r="H19" s="14"/>
    </row>
    <row r="20" spans="2:8" x14ac:dyDescent="0.25">
      <c r="B20" s="6"/>
      <c r="C20" s="7" t="s">
        <v>10</v>
      </c>
      <c r="D20" s="4"/>
      <c r="E20" s="4"/>
      <c r="F20" s="4"/>
      <c r="G20" s="4"/>
      <c r="H20" s="15">
        <f>+'[1]ABRIL 23 '!G34</f>
        <v>4301284.2699999996</v>
      </c>
    </row>
    <row r="21" spans="2:8" x14ac:dyDescent="0.25">
      <c r="B21" s="16" t="s">
        <v>11</v>
      </c>
      <c r="C21" s="6"/>
      <c r="D21" s="4"/>
      <c r="E21" s="4"/>
      <c r="F21" s="4"/>
      <c r="G21" s="4"/>
      <c r="H21" s="17">
        <f>H20</f>
        <v>4301284.2699999996</v>
      </c>
    </row>
    <row r="22" spans="2:8" x14ac:dyDescent="0.25">
      <c r="B22" s="4"/>
      <c r="C22" s="4"/>
      <c r="D22" s="4"/>
      <c r="E22" s="4"/>
      <c r="F22" s="4"/>
      <c r="G22" s="4"/>
      <c r="H22" s="14"/>
    </row>
    <row r="23" spans="2:8" ht="16.5" thickBot="1" x14ac:dyDescent="0.3">
      <c r="B23" s="18" t="s">
        <v>12</v>
      </c>
      <c r="C23" s="19"/>
      <c r="D23" s="19"/>
      <c r="E23" s="19"/>
      <c r="F23" s="19"/>
      <c r="G23" s="19"/>
      <c r="H23" s="20">
        <f>H17+H21</f>
        <v>106856450.64</v>
      </c>
    </row>
    <row r="24" spans="2:8" ht="15.75" thickTop="1" x14ac:dyDescent="0.25">
      <c r="B24" s="4"/>
      <c r="C24" s="4"/>
      <c r="D24" s="4"/>
      <c r="E24" s="4"/>
      <c r="F24" s="4"/>
      <c r="G24" s="4"/>
      <c r="H24" s="4"/>
    </row>
    <row r="25" spans="2:8" ht="15.75" x14ac:dyDescent="0.25">
      <c r="B25" s="21" t="s">
        <v>13</v>
      </c>
      <c r="C25" s="19"/>
      <c r="D25" s="19"/>
      <c r="E25" s="19"/>
      <c r="F25" s="19"/>
      <c r="G25" s="19"/>
      <c r="H25" s="19"/>
    </row>
    <row r="26" spans="2:8" x14ac:dyDescent="0.25">
      <c r="B26" s="10" t="s">
        <v>14</v>
      </c>
      <c r="C26" s="11"/>
      <c r="D26" s="4"/>
      <c r="E26" s="4"/>
      <c r="F26" s="4"/>
      <c r="G26" s="4"/>
      <c r="H26" s="5"/>
    </row>
    <row r="27" spans="2:8" x14ac:dyDescent="0.25">
      <c r="B27" s="10"/>
      <c r="C27" s="11" t="s">
        <v>15</v>
      </c>
      <c r="D27" s="4"/>
      <c r="E27" s="4"/>
      <c r="F27" s="4"/>
      <c r="G27" s="4"/>
      <c r="H27" s="22">
        <v>0</v>
      </c>
    </row>
    <row r="28" spans="2:8" x14ac:dyDescent="0.25">
      <c r="B28" s="10"/>
      <c r="C28" s="11" t="s">
        <v>16</v>
      </c>
      <c r="D28" s="4"/>
      <c r="E28" s="4"/>
      <c r="F28" s="4"/>
      <c r="G28" s="4"/>
      <c r="H28" s="9">
        <f>'[1]ABRIL 23 '!G49</f>
        <v>12534627.340000002</v>
      </c>
    </row>
    <row r="29" spans="2:8" s="25" customFormat="1" ht="12.75" x14ac:dyDescent="0.2">
      <c r="B29" s="23" t="s">
        <v>17</v>
      </c>
      <c r="C29" s="23"/>
      <c r="D29" s="23"/>
      <c r="E29" s="23"/>
      <c r="F29" s="23"/>
      <c r="G29" s="23"/>
      <c r="H29" s="24">
        <f>H27+H28</f>
        <v>12534627.340000002</v>
      </c>
    </row>
    <row r="30" spans="2:8" s="27" customFormat="1" ht="15.75" x14ac:dyDescent="0.25">
      <c r="B30" s="23"/>
      <c r="C30" s="23"/>
      <c r="D30" s="23"/>
      <c r="E30" s="23"/>
      <c r="F30" s="23"/>
      <c r="G30" s="23"/>
      <c r="H30" s="26"/>
    </row>
    <row r="31" spans="2:8" s="27" customFormat="1" ht="15.75" x14ac:dyDescent="0.25">
      <c r="B31" s="28" t="s">
        <v>18</v>
      </c>
      <c r="C31" s="28"/>
      <c r="D31" s="23"/>
      <c r="E31" s="23"/>
      <c r="F31" s="23"/>
      <c r="G31" s="23"/>
      <c r="H31" s="26"/>
    </row>
    <row r="32" spans="2:8" s="27" customFormat="1" x14ac:dyDescent="0.25">
      <c r="B32" s="23"/>
      <c r="C32" s="29" t="s">
        <v>19</v>
      </c>
      <c r="D32" s="23"/>
      <c r="E32" s="23"/>
      <c r="F32" s="23"/>
      <c r="G32" s="23"/>
      <c r="H32" s="30">
        <v>0</v>
      </c>
    </row>
    <row r="33" spans="2:8" ht="15.75" x14ac:dyDescent="0.25">
      <c r="B33" s="31" t="s">
        <v>20</v>
      </c>
      <c r="C33" s="31"/>
      <c r="D33" s="4"/>
      <c r="E33" s="4"/>
      <c r="F33" s="4"/>
      <c r="G33" s="4"/>
      <c r="H33" s="32">
        <f>H32</f>
        <v>0</v>
      </c>
    </row>
    <row r="34" spans="2:8" x14ac:dyDescent="0.25">
      <c r="B34" s="4"/>
      <c r="C34" s="4"/>
      <c r="D34" s="4"/>
      <c r="E34" s="4"/>
      <c r="F34" s="4"/>
      <c r="G34" s="4"/>
      <c r="H34" s="33"/>
    </row>
    <row r="35" spans="2:8" x14ac:dyDescent="0.25">
      <c r="B35" s="31" t="s">
        <v>21</v>
      </c>
      <c r="C35" s="4"/>
      <c r="D35" s="4"/>
      <c r="E35" s="4"/>
      <c r="F35" s="4"/>
      <c r="G35" s="4"/>
      <c r="H35" s="34">
        <f>H29+H33</f>
        <v>12534627.340000002</v>
      </c>
    </row>
    <row r="36" spans="2:8" x14ac:dyDescent="0.25">
      <c r="B36" s="4"/>
      <c r="C36" s="4"/>
      <c r="D36" s="4"/>
      <c r="E36" s="4"/>
      <c r="F36" s="4"/>
      <c r="G36" s="4"/>
      <c r="H36" s="33"/>
    </row>
    <row r="37" spans="2:8" x14ac:dyDescent="0.25">
      <c r="B37" s="35" t="s">
        <v>22</v>
      </c>
      <c r="C37" s="19"/>
      <c r="D37" s="19"/>
      <c r="E37" s="19"/>
      <c r="F37" s="19"/>
      <c r="G37" s="19"/>
      <c r="H37" s="36"/>
    </row>
    <row r="38" spans="2:8" x14ac:dyDescent="0.25">
      <c r="B38" s="4"/>
      <c r="C38" s="4" t="s">
        <v>23</v>
      </c>
      <c r="D38" s="4"/>
      <c r="E38" s="4"/>
      <c r="F38" s="4"/>
      <c r="G38" s="4"/>
      <c r="H38" s="15">
        <f>+'[1]ABRIL 23 '!G51</f>
        <v>94321823.299999997</v>
      </c>
    </row>
    <row r="39" spans="2:8" x14ac:dyDescent="0.25">
      <c r="B39" s="4" t="s">
        <v>24</v>
      </c>
      <c r="C39" s="4"/>
      <c r="D39" s="4"/>
      <c r="E39" s="4"/>
      <c r="F39" s="4"/>
      <c r="G39" s="4"/>
      <c r="H39" s="34">
        <f>H38</f>
        <v>94321823.299999997</v>
      </c>
    </row>
    <row r="40" spans="2:8" x14ac:dyDescent="0.25">
      <c r="B40" s="4"/>
      <c r="C40" s="4"/>
      <c r="D40" s="4"/>
      <c r="E40" s="4"/>
      <c r="F40" s="4"/>
      <c r="G40" s="4"/>
      <c r="H40" s="14"/>
    </row>
    <row r="41" spans="2:8" ht="16.5" thickBot="1" x14ac:dyDescent="0.3">
      <c r="B41" s="18" t="s">
        <v>25</v>
      </c>
      <c r="C41" s="19"/>
      <c r="D41" s="19"/>
      <c r="E41" s="19"/>
      <c r="F41" s="19"/>
      <c r="G41" s="19"/>
      <c r="H41" s="20">
        <f>+H29+H39</f>
        <v>106856450.64</v>
      </c>
    </row>
    <row r="42" spans="2:8" ht="15.75" thickTop="1" x14ac:dyDescent="0.25">
      <c r="B42" s="4"/>
      <c r="C42" s="4"/>
      <c r="D42" s="4"/>
      <c r="E42" s="4"/>
      <c r="F42" s="4"/>
      <c r="G42" s="4"/>
      <c r="H42" s="4"/>
    </row>
    <row r="43" spans="2:8" x14ac:dyDescent="0.25">
      <c r="B43" s="4"/>
      <c r="C43" s="4"/>
      <c r="D43" s="4"/>
      <c r="E43" s="4"/>
      <c r="F43" s="4"/>
      <c r="G43" s="4"/>
      <c r="H43" s="4"/>
    </row>
    <row r="44" spans="2:8" x14ac:dyDescent="0.25">
      <c r="B44" s="4"/>
      <c r="C44" s="4"/>
      <c r="D44" s="4"/>
      <c r="E44" s="4"/>
      <c r="F44" s="4"/>
      <c r="G44" s="4"/>
      <c r="H44" s="4"/>
    </row>
    <row r="45" spans="2:8" x14ac:dyDescent="0.25">
      <c r="B45" s="4"/>
      <c r="C45" s="4"/>
      <c r="D45" s="4"/>
      <c r="E45" s="4"/>
      <c r="F45" s="4"/>
      <c r="G45" s="4"/>
      <c r="H45" s="4"/>
    </row>
    <row r="46" spans="2:8" x14ac:dyDescent="0.25">
      <c r="B46" s="4"/>
      <c r="C46" s="4"/>
      <c r="D46" s="4"/>
      <c r="E46" s="4"/>
      <c r="F46" s="4"/>
      <c r="G46" s="4"/>
      <c r="H46" s="4"/>
    </row>
    <row r="47" spans="2:8" x14ac:dyDescent="0.25">
      <c r="B47" s="4"/>
      <c r="C47" s="4"/>
      <c r="D47" s="4"/>
      <c r="E47" s="4"/>
      <c r="F47" s="4"/>
      <c r="G47" s="4"/>
      <c r="H47" s="4"/>
    </row>
    <row r="48" spans="2:8" x14ac:dyDescent="0.25">
      <c r="B48" s="4" t="s">
        <v>26</v>
      </c>
      <c r="C48" s="4"/>
      <c r="D48" s="4"/>
      <c r="E48" s="4"/>
      <c r="F48" s="4"/>
      <c r="G48" s="4" t="s">
        <v>27</v>
      </c>
    </row>
    <row r="49" spans="2:8" x14ac:dyDescent="0.25">
      <c r="B49" s="4"/>
      <c r="C49" s="4" t="s">
        <v>28</v>
      </c>
      <c r="D49" s="4"/>
      <c r="E49" s="4"/>
      <c r="F49" s="4"/>
      <c r="G49" s="4" t="s">
        <v>29</v>
      </c>
    </row>
    <row r="50" spans="2:8" x14ac:dyDescent="0.25">
      <c r="B50" s="4"/>
      <c r="C50" s="4"/>
      <c r="D50" s="4"/>
      <c r="E50" s="4"/>
      <c r="F50" s="4"/>
      <c r="G50" s="4"/>
      <c r="H50" s="4"/>
    </row>
    <row r="51" spans="2:8" x14ac:dyDescent="0.25">
      <c r="B51" s="4"/>
      <c r="C51" s="4"/>
      <c r="D51" s="4"/>
      <c r="E51" s="4"/>
      <c r="F51" s="4"/>
      <c r="G51" s="4"/>
      <c r="H51" s="4"/>
    </row>
    <row r="52" spans="2:8" x14ac:dyDescent="0.25">
      <c r="B52" s="4"/>
      <c r="C52" s="4"/>
      <c r="E52" s="4" t="s">
        <v>30</v>
      </c>
      <c r="F52" s="4"/>
      <c r="G52" s="4"/>
      <c r="H52" s="4"/>
    </row>
    <row r="53" spans="2:8" x14ac:dyDescent="0.25">
      <c r="B53" s="4"/>
      <c r="C53" s="4"/>
      <c r="E53" s="4" t="s">
        <v>31</v>
      </c>
      <c r="F53" s="4"/>
      <c r="G53" s="4"/>
      <c r="H53" s="4"/>
    </row>
    <row r="54" spans="2:8" x14ac:dyDescent="0.25">
      <c r="B54" s="4"/>
      <c r="C54" s="4"/>
      <c r="D54" s="4"/>
      <c r="E54" s="4"/>
      <c r="F54" s="4"/>
      <c r="G54" s="4"/>
      <c r="H54" s="4"/>
    </row>
    <row r="55" spans="2:8" x14ac:dyDescent="0.25">
      <c r="B55" s="4"/>
      <c r="C55" s="4"/>
      <c r="D55" s="4"/>
      <c r="E55" s="4"/>
      <c r="F55" s="4"/>
      <c r="G55" s="4"/>
      <c r="H55" s="4"/>
    </row>
    <row r="56" spans="2:8" x14ac:dyDescent="0.25">
      <c r="B56" s="4"/>
      <c r="C56" s="4"/>
      <c r="D56" s="4"/>
      <c r="E56" s="4"/>
      <c r="F56" s="4"/>
      <c r="G56" s="4"/>
      <c r="H56" s="4"/>
    </row>
    <row r="57" spans="2:8" x14ac:dyDescent="0.25">
      <c r="B57" s="4"/>
      <c r="C57" s="4"/>
      <c r="D57" s="4"/>
      <c r="E57" s="4"/>
      <c r="F57" s="4"/>
      <c r="G57" s="4"/>
      <c r="H57" s="4"/>
    </row>
    <row r="58" spans="2:8" x14ac:dyDescent="0.25">
      <c r="B58" s="4"/>
      <c r="C58" s="4"/>
      <c r="D58" s="4"/>
      <c r="E58" s="4"/>
      <c r="F58" s="4"/>
      <c r="G58" s="4"/>
      <c r="H58" s="4"/>
    </row>
    <row r="59" spans="2:8" x14ac:dyDescent="0.25">
      <c r="B59" s="4"/>
      <c r="C59" s="4"/>
      <c r="D59" s="4"/>
      <c r="E59" s="4"/>
      <c r="F59" s="4"/>
      <c r="G59" s="4"/>
      <c r="H59" s="4"/>
    </row>
    <row r="60" spans="2:8" x14ac:dyDescent="0.25">
      <c r="B60" s="4"/>
      <c r="C60" s="4"/>
      <c r="D60" s="4"/>
      <c r="E60" s="4"/>
      <c r="F60" s="4"/>
      <c r="G60" s="4"/>
      <c r="H60" s="4"/>
    </row>
    <row r="61" spans="2:8" x14ac:dyDescent="0.25">
      <c r="B61" s="4"/>
      <c r="C61" s="4"/>
      <c r="D61" s="4"/>
      <c r="E61" s="4"/>
      <c r="F61" s="4"/>
      <c r="G61" s="4"/>
      <c r="H61" s="4"/>
    </row>
    <row r="62" spans="2:8" x14ac:dyDescent="0.25">
      <c r="B62" s="4"/>
      <c r="C62" s="4"/>
      <c r="D62" s="4"/>
      <c r="E62" s="4"/>
      <c r="F62" s="4"/>
      <c r="G62" s="4"/>
      <c r="H62" s="4"/>
    </row>
    <row r="63" spans="2:8" x14ac:dyDescent="0.25">
      <c r="B63" s="4"/>
      <c r="C63" s="4"/>
      <c r="D63" s="4"/>
      <c r="E63" s="4"/>
      <c r="F63" s="4"/>
      <c r="G63" s="4"/>
      <c r="H63" s="4"/>
    </row>
    <row r="64" spans="2:8" x14ac:dyDescent="0.25">
      <c r="B64" s="4"/>
      <c r="C64" s="4"/>
      <c r="D64" s="4"/>
      <c r="E64" s="4"/>
      <c r="F64" s="4"/>
      <c r="G64" s="4"/>
      <c r="H64" s="4"/>
    </row>
    <row r="65" spans="2:8" x14ac:dyDescent="0.25">
      <c r="B65" s="4"/>
      <c r="C65" s="4"/>
      <c r="D65" s="4"/>
      <c r="E65" s="4"/>
      <c r="F65" s="4"/>
      <c r="G65" s="4"/>
      <c r="H65" s="4"/>
    </row>
    <row r="66" spans="2:8" x14ac:dyDescent="0.25">
      <c r="B66" s="4"/>
      <c r="C66" s="4"/>
      <c r="D66" s="4"/>
      <c r="E66" s="4"/>
      <c r="F66" s="4"/>
      <c r="G66" s="4"/>
      <c r="H66" s="4"/>
    </row>
    <row r="67" spans="2:8" x14ac:dyDescent="0.25">
      <c r="B67" s="4"/>
      <c r="C67" s="4"/>
      <c r="D67" s="4"/>
      <c r="E67" s="4"/>
      <c r="F67" s="4"/>
      <c r="G67" s="4"/>
      <c r="H67" s="4"/>
    </row>
    <row r="68" spans="2:8" x14ac:dyDescent="0.25">
      <c r="B68" s="4"/>
      <c r="C68" s="4"/>
      <c r="D68" s="4"/>
      <c r="E68" s="4"/>
      <c r="F68" s="4"/>
      <c r="G68" s="4"/>
      <c r="H68" s="4"/>
    </row>
  </sheetData>
  <mergeCells count="6">
    <mergeCell ref="B19:C19"/>
    <mergeCell ref="B6:H6"/>
    <mergeCell ref="B7:H7"/>
    <mergeCell ref="B8:H8"/>
    <mergeCell ref="B9:H9"/>
    <mergeCell ref="B13:C13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Abril 2023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Dominga Jimenez</dc:creator>
  <cp:lastModifiedBy>Yadenis Toribio</cp:lastModifiedBy>
  <dcterms:created xsi:type="dcterms:W3CDTF">2023-05-04T19:49:38Z</dcterms:created>
  <dcterms:modified xsi:type="dcterms:W3CDTF">2023-05-08T14:57:12Z</dcterms:modified>
</cp:coreProperties>
</file>