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2\Balance General\Balance General Excel\"/>
    </mc:Choice>
  </mc:AlternateContent>
  <bookViews>
    <workbookView xWindow="0" yWindow="0" windowWidth="19200" windowHeight="11595"/>
  </bookViews>
  <sheets>
    <sheet name="Balance General DICIEMBRE 22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2" l="1"/>
  <c r="G39" i="2" s="1"/>
  <c r="G33" i="2"/>
  <c r="G28" i="2"/>
  <c r="G29" i="2" s="1"/>
  <c r="G20" i="2"/>
  <c r="G21" i="2" s="1"/>
  <c r="G16" i="2"/>
  <c r="G15" i="2"/>
  <c r="G14" i="2"/>
  <c r="G17" i="2" s="1"/>
  <c r="G23" i="2" s="1"/>
  <c r="G41" i="2" l="1"/>
  <c r="G35" i="2"/>
</calcChain>
</file>

<file path=xl/sharedStrings.xml><?xml version="1.0" encoding="utf-8"?>
<sst xmlns="http://schemas.openxmlformats.org/spreadsheetml/2006/main" count="32" uniqueCount="32">
  <si>
    <t>Balance General</t>
  </si>
  <si>
    <t>AL 31 DE DICIEMBRE 2022</t>
  </si>
  <si>
    <t>(VALORES EN RD$)</t>
  </si>
  <si>
    <t>ACTIVOS</t>
  </si>
  <si>
    <t>ACTIVOS CORRIENTES</t>
  </si>
  <si>
    <t>Disponibilidades</t>
  </si>
  <si>
    <t>Cuentas por Cobrar</t>
  </si>
  <si>
    <t>Inventarios de Consumo</t>
  </si>
  <si>
    <t>Total Activos Corrientes</t>
  </si>
  <si>
    <t>ACTIVOS NO CORRIENTES</t>
  </si>
  <si>
    <t xml:space="preserve">Bienes en uso </t>
  </si>
  <si>
    <t>Total Activos no Corrientes</t>
  </si>
  <si>
    <t>TOTAL ACTIVO</t>
  </si>
  <si>
    <t>PASIVOS</t>
  </si>
  <si>
    <t>PASIVOS CORRIENTES</t>
  </si>
  <si>
    <t>Sobre Giros Bancarios</t>
  </si>
  <si>
    <t>Cuenta Por Pagar</t>
  </si>
  <si>
    <t>TOTAL PASIVOS CORRIENTES</t>
  </si>
  <si>
    <t>PASIVOS NO CORRIENTES</t>
  </si>
  <si>
    <t>Pasivos No Corrientes</t>
  </si>
  <si>
    <t>Total Psivos No Corrientes</t>
  </si>
  <si>
    <t>Total Pasivos</t>
  </si>
  <si>
    <t>PATRIMONIO</t>
  </si>
  <si>
    <t>Patrimonio institucional</t>
  </si>
  <si>
    <t>Total Patrimonio</t>
  </si>
  <si>
    <t>TOTAL PASIVOS PATRIMONIO</t>
  </si>
  <si>
    <t>Preparado por: Lic. Dominga Otaño J</t>
  </si>
  <si>
    <t>Revisado Por: Lic. Guillermo Bobadilla</t>
  </si>
  <si>
    <t>Contadora</t>
  </si>
  <si>
    <t>Sub-Director Administrativo</t>
  </si>
  <si>
    <t>Dr. Sergio A. Roquez Cruz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</si>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</sst>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0" fillId="2" borderId="0" xfId="0" applyFill="1"/>
    <xf numFmtId="0" fontId="6" fillId="0" borderId="0" xfId="0" applyFont="1"/>
    <xf numFmtId="43" fontId="6" fillId="0" borderId="0" xfId="0" applyNumberFormat="1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6" fillId="0" borderId="1" xfId="0" applyNumberFormat="1" applyFont="1" applyBorder="1"/>
    <xf numFmtId="0" fontId="4" fillId="0" borderId="0" xfId="0" applyFont="1" applyBorder="1"/>
    <xf numFmtId="0" fontId="6" fillId="0" borderId="0" xfId="0" applyFont="1" applyBorder="1"/>
    <xf numFmtId="43" fontId="4" fillId="0" borderId="1" xfId="0" applyNumberFormat="1" applyFont="1" applyBorder="1"/>
    <xf numFmtId="43" fontId="6" fillId="0" borderId="0" xfId="0" applyNumberFormat="1" applyFont="1" applyBorder="1"/>
    <xf numFmtId="43" fontId="6" fillId="0" borderId="0" xfId="1" applyFont="1"/>
    <xf numFmtId="43" fontId="6" fillId="0" borderId="1" xfId="1" applyFont="1" applyBorder="1"/>
    <xf numFmtId="0" fontId="4" fillId="0" borderId="0" xfId="0" applyFont="1" applyBorder="1" applyAlignment="1"/>
    <xf numFmtId="43" fontId="7" fillId="0" borderId="1" xfId="1" applyFont="1" applyBorder="1"/>
    <xf numFmtId="0" fontId="8" fillId="0" borderId="0" xfId="0" applyFont="1" applyFill="1"/>
    <xf numFmtId="0" fontId="6" fillId="0" borderId="0" xfId="0" applyFont="1" applyFill="1"/>
    <xf numFmtId="43" fontId="9" fillId="0" borderId="2" xfId="1" applyFont="1" applyFill="1" applyBorder="1"/>
    <xf numFmtId="0" fontId="9" fillId="2" borderId="1" xfId="0" applyFont="1" applyFill="1" applyBorder="1"/>
    <xf numFmtId="0" fontId="6" fillId="2" borderId="0" xfId="0" applyFont="1" applyFill="1"/>
    <xf numFmtId="39" fontId="6" fillId="0" borderId="0" xfId="0" applyNumberFormat="1" applyFont="1"/>
    <xf numFmtId="43" fontId="8" fillId="0" borderId="1" xfId="1" applyFont="1" applyFill="1" applyBorder="1"/>
    <xf numFmtId="43" fontId="5" fillId="0" borderId="0" xfId="1" applyFont="1" applyFill="1"/>
    <xf numFmtId="0" fontId="0" fillId="0" borderId="0" xfId="0" applyFill="1"/>
    <xf numFmtId="0" fontId="8" fillId="0" borderId="0" xfId="0" applyFont="1" applyFill="1" applyBorder="1"/>
    <xf numFmtId="0" fontId="10" fillId="0" borderId="0" xfId="0" applyFont="1" applyFill="1"/>
    <xf numFmtId="39" fontId="10" fillId="0" borderId="1" xfId="1" applyNumberFormat="1" applyFont="1" applyFill="1" applyBorder="1"/>
    <xf numFmtId="0" fontId="4" fillId="0" borderId="0" xfId="0" applyFont="1"/>
    <xf numFmtId="39" fontId="9" fillId="0" borderId="3" xfId="1" applyNumberFormat="1" applyFont="1" applyBorder="1"/>
    <xf numFmtId="43" fontId="6" fillId="0" borderId="0" xfId="1" applyFont="1" applyBorder="1"/>
    <xf numFmtId="43" fontId="4" fillId="0" borderId="1" xfId="1" applyFont="1" applyBorder="1"/>
    <xf numFmtId="0" fontId="6" fillId="2" borderId="1" xfId="0" applyFont="1" applyFill="1" applyBorder="1"/>
    <xf numFmtId="43" fontId="6" fillId="2" borderId="0" xfId="1" applyFont="1" applyFill="1"/>
    <xf numFmtId="0" fontId="8" fillId="2" borderId="0" xfId="0" applyFont="1" applyFill="1"/>
    <xf numFmtId="43" fontId="9" fillId="2" borderId="2" xfId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723900</xdr:colOff>
      <xdr:row>5</xdr:row>
      <xdr:rowOff>28575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ARCHIVO%20CONTABILIDAD/BALANCE%20GENERAL%202022/BALANCE%20GENERAL%20ENERO%20-%20DIC.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ENE 2022"/>
      <sheetName val="ENERO 2022"/>
      <sheetName val="WEB FEB 2022 "/>
      <sheetName val="FEBRERO 2022"/>
      <sheetName val="WEB MARZO 2022 "/>
      <sheetName val="MARZO 2022"/>
      <sheetName val="WEB ABR 22 "/>
      <sheetName val="ABRIL 22 "/>
      <sheetName val="WEB MAYO 22 "/>
      <sheetName val="MAYO 22  "/>
      <sheetName val="WEB JUNIO 22"/>
      <sheetName val="JUNIO 22"/>
      <sheetName val="WEB JULIO 22"/>
      <sheetName val="JULIO 22 "/>
      <sheetName val="WEB AGOSTO 22"/>
      <sheetName val="AGOSTO 22"/>
      <sheetName val="WEB SEPTIEMBRE 22"/>
      <sheetName val="SEPTIEMBRE 22"/>
      <sheetName val="WEB OCTUBRE 22"/>
      <sheetName val="OCTUBRE 22"/>
      <sheetName val="WEB NOVIEMBRE 22"/>
      <sheetName val="NOVIEMBRE 22"/>
      <sheetName val="WEB DICIEMBRE 22"/>
      <sheetName val="DICIEMBRE 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7">
          <cell r="G17">
            <v>52843632.350000001</v>
          </cell>
        </row>
        <row r="21">
          <cell r="G21">
            <v>6733859.2599999998</v>
          </cell>
        </row>
        <row r="26">
          <cell r="G26">
            <v>20139858.18</v>
          </cell>
        </row>
        <row r="38">
          <cell r="G38">
            <v>4301284.2699999996</v>
          </cell>
        </row>
        <row r="50">
          <cell r="G50">
            <v>3248033.53</v>
          </cell>
        </row>
        <row r="52">
          <cell r="G52">
            <v>80770600.530000001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8"/>
  <sheetViews>
    <sheetView tabSelected="1" topLeftCell="A16" zoomScaleNormal="100" workbookViewId="0">
      <selection activeCell="H30" sqref="H30"/>
    </sheetView>
  </sheetViews>
  <sheetFormatPr baseColWidth="10" defaultRowHeight="15" x14ac:dyDescent="0.25"/>
  <cols>
    <col min="6" max="6" width="5" customWidth="1"/>
    <col min="7" max="7" width="18.28515625" customWidth="1"/>
  </cols>
  <sheetData>
    <row r="6" spans="1:7" x14ac:dyDescent="0.25">
      <c r="A6" s="38"/>
      <c r="B6" s="38"/>
      <c r="C6" s="38"/>
      <c r="D6" s="38"/>
      <c r="E6" s="38"/>
      <c r="F6" s="38"/>
      <c r="G6" s="38"/>
    </row>
    <row r="7" spans="1:7" ht="18.75" x14ac:dyDescent="0.3">
      <c r="A7" s="39" t="s">
        <v>0</v>
      </c>
      <c r="B7" s="39"/>
      <c r="C7" s="39"/>
      <c r="D7" s="39"/>
      <c r="E7" s="39"/>
      <c r="F7" s="39"/>
      <c r="G7" s="39"/>
    </row>
    <row r="8" spans="1:7" x14ac:dyDescent="0.25">
      <c r="A8" s="38" t="s">
        <v>1</v>
      </c>
      <c r="B8" s="38"/>
      <c r="C8" s="38"/>
      <c r="D8" s="38"/>
      <c r="E8" s="38"/>
      <c r="F8" s="38"/>
      <c r="G8" s="38"/>
    </row>
    <row r="9" spans="1:7" x14ac:dyDescent="0.25">
      <c r="A9" s="40" t="s">
        <v>2</v>
      </c>
      <c r="B9" s="40"/>
      <c r="C9" s="40"/>
      <c r="D9" s="40"/>
      <c r="E9" s="40"/>
      <c r="F9" s="40"/>
      <c r="G9" s="40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ht="15.75" x14ac:dyDescent="0.25">
      <c r="A12" s="2" t="s">
        <v>3</v>
      </c>
      <c r="B12" s="3"/>
      <c r="C12" s="3"/>
      <c r="D12" s="3"/>
      <c r="E12" s="3"/>
      <c r="F12" s="3"/>
      <c r="G12" s="3"/>
    </row>
    <row r="13" spans="1:7" x14ac:dyDescent="0.25">
      <c r="A13" s="41" t="s">
        <v>4</v>
      </c>
      <c r="B13" s="41"/>
      <c r="C13" s="4"/>
      <c r="D13" s="4"/>
      <c r="E13" s="4"/>
      <c r="F13" s="4"/>
      <c r="G13" s="5"/>
    </row>
    <row r="14" spans="1:7" x14ac:dyDescent="0.25">
      <c r="A14" s="6"/>
      <c r="B14" s="7" t="s">
        <v>5</v>
      </c>
      <c r="C14" s="4"/>
      <c r="D14" s="4"/>
      <c r="E14" s="4"/>
      <c r="F14" s="4"/>
      <c r="G14" s="5">
        <f>'[1]DICIEMBRE 22'!G17</f>
        <v>52843632.350000001</v>
      </c>
    </row>
    <row r="15" spans="1:7" x14ac:dyDescent="0.25">
      <c r="A15" s="8"/>
      <c r="B15" s="7" t="s">
        <v>6</v>
      </c>
      <c r="C15" s="4"/>
      <c r="D15" s="4"/>
      <c r="E15" s="4"/>
      <c r="F15" s="4"/>
      <c r="G15" s="5">
        <f>'[1]DICIEMBRE 22'!G21</f>
        <v>6733859.2599999998</v>
      </c>
    </row>
    <row r="16" spans="1:7" x14ac:dyDescent="0.25">
      <c r="A16" s="8"/>
      <c r="B16" s="7" t="s">
        <v>7</v>
      </c>
      <c r="C16" s="4"/>
      <c r="D16" s="4"/>
      <c r="E16" s="4"/>
      <c r="F16" s="4"/>
      <c r="G16" s="9">
        <f>'[1]DICIEMBRE 22'!G26</f>
        <v>20139858.18</v>
      </c>
    </row>
    <row r="17" spans="1:7" x14ac:dyDescent="0.25">
      <c r="A17" s="10" t="s">
        <v>8</v>
      </c>
      <c r="B17" s="11"/>
      <c r="C17" s="4"/>
      <c r="D17" s="4"/>
      <c r="E17" s="4"/>
      <c r="F17" s="4"/>
      <c r="G17" s="12">
        <f>G14+G15+G16</f>
        <v>79717349.789999992</v>
      </c>
    </row>
    <row r="18" spans="1:7" x14ac:dyDescent="0.25">
      <c r="A18" s="10"/>
      <c r="B18" s="11"/>
      <c r="C18" s="4"/>
      <c r="D18" s="4"/>
      <c r="E18" s="4"/>
      <c r="F18" s="4"/>
      <c r="G18" s="13"/>
    </row>
    <row r="19" spans="1:7" x14ac:dyDescent="0.25">
      <c r="A19" s="41" t="s">
        <v>9</v>
      </c>
      <c r="B19" s="41"/>
      <c r="C19" s="4"/>
      <c r="D19" s="4"/>
      <c r="E19" s="4"/>
      <c r="F19" s="4"/>
      <c r="G19" s="14"/>
    </row>
    <row r="20" spans="1:7" x14ac:dyDescent="0.25">
      <c r="A20" s="6"/>
      <c r="B20" s="7" t="s">
        <v>10</v>
      </c>
      <c r="C20" s="4"/>
      <c r="D20" s="4"/>
      <c r="E20" s="4"/>
      <c r="F20" s="4"/>
      <c r="G20" s="15">
        <f>'[1]DICIEMBRE 22'!G38</f>
        <v>4301284.2699999996</v>
      </c>
    </row>
    <row r="21" spans="1:7" x14ac:dyDescent="0.25">
      <c r="A21" s="16" t="s">
        <v>11</v>
      </c>
      <c r="B21" s="6"/>
      <c r="C21" s="4"/>
      <c r="D21" s="4"/>
      <c r="E21" s="4"/>
      <c r="F21" s="4"/>
      <c r="G21" s="17">
        <f>G20</f>
        <v>4301284.2699999996</v>
      </c>
    </row>
    <row r="22" spans="1:7" x14ac:dyDescent="0.25">
      <c r="A22" s="4"/>
      <c r="B22" s="4"/>
      <c r="C22" s="4"/>
      <c r="D22" s="4"/>
      <c r="E22" s="4"/>
      <c r="F22" s="4"/>
      <c r="G22" s="14"/>
    </row>
    <row r="23" spans="1:7" ht="16.5" thickBot="1" x14ac:dyDescent="0.3">
      <c r="A23" s="18" t="s">
        <v>12</v>
      </c>
      <c r="B23" s="19"/>
      <c r="C23" s="19"/>
      <c r="D23" s="19"/>
      <c r="E23" s="19"/>
      <c r="F23" s="19"/>
      <c r="G23" s="20">
        <f>G17+G21</f>
        <v>84018634.059999987</v>
      </c>
    </row>
    <row r="24" spans="1:7" ht="15.75" thickTop="1" x14ac:dyDescent="0.25">
      <c r="A24" s="4"/>
      <c r="B24" s="4"/>
      <c r="C24" s="4"/>
      <c r="D24" s="4"/>
      <c r="E24" s="4"/>
      <c r="F24" s="4"/>
      <c r="G24" s="4"/>
    </row>
    <row r="25" spans="1:7" ht="15.75" x14ac:dyDescent="0.25">
      <c r="A25" s="21" t="s">
        <v>13</v>
      </c>
      <c r="B25" s="22"/>
      <c r="C25" s="22"/>
      <c r="D25" s="22"/>
      <c r="E25" s="22"/>
      <c r="F25" s="22"/>
      <c r="G25" s="22"/>
    </row>
    <row r="26" spans="1:7" x14ac:dyDescent="0.25">
      <c r="A26" s="10" t="s">
        <v>14</v>
      </c>
      <c r="B26" s="11"/>
      <c r="C26" s="4"/>
      <c r="D26" s="4"/>
      <c r="E26" s="4"/>
      <c r="F26" s="4"/>
      <c r="G26" s="5"/>
    </row>
    <row r="27" spans="1:7" x14ac:dyDescent="0.25">
      <c r="A27" s="10"/>
      <c r="B27" s="11" t="s">
        <v>15</v>
      </c>
      <c r="C27" s="4"/>
      <c r="D27" s="4"/>
      <c r="E27" s="4"/>
      <c r="F27" s="4"/>
      <c r="G27" s="23">
        <v>0</v>
      </c>
    </row>
    <row r="28" spans="1:7" x14ac:dyDescent="0.25">
      <c r="A28" s="10"/>
      <c r="B28" s="11" t="s">
        <v>16</v>
      </c>
      <c r="C28" s="4"/>
      <c r="D28" s="4"/>
      <c r="E28" s="4"/>
      <c r="F28" s="4"/>
      <c r="G28" s="9">
        <f>'[1]DICIEMBRE 22'!G50</f>
        <v>3248033.53</v>
      </c>
    </row>
    <row r="29" spans="1:7" s="19" customFormat="1" ht="12.75" x14ac:dyDescent="0.2">
      <c r="A29" s="18" t="s">
        <v>17</v>
      </c>
      <c r="B29" s="18"/>
      <c r="C29" s="18"/>
      <c r="D29" s="18"/>
      <c r="E29" s="18"/>
      <c r="F29" s="18"/>
      <c r="G29" s="24">
        <f>G27+G28</f>
        <v>3248033.53</v>
      </c>
    </row>
    <row r="30" spans="1:7" s="26" customFormat="1" ht="15.75" x14ac:dyDescent="0.25">
      <c r="A30" s="18"/>
      <c r="B30" s="18"/>
      <c r="C30" s="18"/>
      <c r="D30" s="18"/>
      <c r="E30" s="18"/>
      <c r="F30" s="18"/>
      <c r="G30" s="25"/>
    </row>
    <row r="31" spans="1:7" s="26" customFormat="1" ht="15.75" x14ac:dyDescent="0.25">
      <c r="A31" s="27" t="s">
        <v>18</v>
      </c>
      <c r="B31" s="27"/>
      <c r="C31" s="18"/>
      <c r="D31" s="18"/>
      <c r="E31" s="18"/>
      <c r="F31" s="18"/>
      <c r="G31" s="25"/>
    </row>
    <row r="32" spans="1:7" s="26" customFormat="1" x14ac:dyDescent="0.25">
      <c r="A32" s="18"/>
      <c r="B32" s="28" t="s">
        <v>19</v>
      </c>
      <c r="C32" s="18"/>
      <c r="D32" s="18"/>
      <c r="E32" s="18"/>
      <c r="F32" s="18"/>
      <c r="G32" s="29">
        <v>0</v>
      </c>
    </row>
    <row r="33" spans="1:7" ht="15.75" x14ac:dyDescent="0.25">
      <c r="A33" s="30" t="s">
        <v>20</v>
      </c>
      <c r="B33" s="30"/>
      <c r="C33" s="4"/>
      <c r="D33" s="4"/>
      <c r="E33" s="4"/>
      <c r="F33" s="4"/>
      <c r="G33" s="31">
        <f>G32</f>
        <v>0</v>
      </c>
    </row>
    <row r="34" spans="1:7" x14ac:dyDescent="0.25">
      <c r="A34" s="4"/>
      <c r="B34" s="4"/>
      <c r="C34" s="4"/>
      <c r="D34" s="4"/>
      <c r="E34" s="4"/>
      <c r="F34" s="4"/>
      <c r="G34" s="32"/>
    </row>
    <row r="35" spans="1:7" x14ac:dyDescent="0.25">
      <c r="A35" s="30" t="s">
        <v>21</v>
      </c>
      <c r="B35" s="4"/>
      <c r="C35" s="4"/>
      <c r="D35" s="4"/>
      <c r="E35" s="4"/>
      <c r="F35" s="4"/>
      <c r="G35" s="33">
        <f>G29+G33</f>
        <v>3248033.53</v>
      </c>
    </row>
    <row r="36" spans="1:7" x14ac:dyDescent="0.25">
      <c r="A36" s="4"/>
      <c r="B36" s="4"/>
      <c r="C36" s="4"/>
      <c r="D36" s="4"/>
      <c r="E36" s="4"/>
      <c r="F36" s="4"/>
      <c r="G36" s="32"/>
    </row>
    <row r="37" spans="1:7" x14ac:dyDescent="0.25">
      <c r="A37" s="34" t="s">
        <v>22</v>
      </c>
      <c r="B37" s="22"/>
      <c r="C37" s="22"/>
      <c r="D37" s="22"/>
      <c r="E37" s="22"/>
      <c r="F37" s="22"/>
      <c r="G37" s="35"/>
    </row>
    <row r="38" spans="1:7" x14ac:dyDescent="0.25">
      <c r="A38" s="4"/>
      <c r="B38" s="4" t="s">
        <v>23</v>
      </c>
      <c r="C38" s="4"/>
      <c r="D38" s="4"/>
      <c r="E38" s="4"/>
      <c r="F38" s="4"/>
      <c r="G38" s="15">
        <f>'[1]DICIEMBRE 22'!G52</f>
        <v>80770600.530000001</v>
      </c>
    </row>
    <row r="39" spans="1:7" x14ac:dyDescent="0.25">
      <c r="A39" s="4" t="s">
        <v>24</v>
      </c>
      <c r="B39" s="4"/>
      <c r="C39" s="4"/>
      <c r="D39" s="4"/>
      <c r="E39" s="4"/>
      <c r="F39" s="4"/>
      <c r="G39" s="33">
        <f>G38</f>
        <v>80770600.530000001</v>
      </c>
    </row>
    <row r="40" spans="1:7" x14ac:dyDescent="0.25">
      <c r="A40" s="4"/>
      <c r="B40" s="4"/>
      <c r="C40" s="4"/>
      <c r="D40" s="4"/>
      <c r="E40" s="4"/>
      <c r="F40" s="4"/>
      <c r="G40" s="14"/>
    </row>
    <row r="41" spans="1:7" ht="16.5" thickBot="1" x14ac:dyDescent="0.3">
      <c r="A41" s="36" t="s">
        <v>25</v>
      </c>
      <c r="B41" s="22"/>
      <c r="C41" s="22"/>
      <c r="D41" s="22"/>
      <c r="E41" s="22"/>
      <c r="F41" s="22"/>
      <c r="G41" s="37">
        <f>+G29+G39</f>
        <v>84018634.060000002</v>
      </c>
    </row>
    <row r="42" spans="1:7" ht="15.75" thickTop="1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 t="s">
        <v>26</v>
      </c>
      <c r="B48" s="4"/>
      <c r="C48" s="4"/>
      <c r="D48" s="4"/>
      <c r="E48" s="4"/>
      <c r="F48" s="4" t="s">
        <v>27</v>
      </c>
    </row>
    <row r="49" spans="1:7" x14ac:dyDescent="0.25">
      <c r="A49" s="4"/>
      <c r="B49" s="4" t="s">
        <v>28</v>
      </c>
      <c r="C49" s="4"/>
      <c r="D49" s="4"/>
      <c r="E49" s="4"/>
      <c r="F49" s="4" t="s">
        <v>29</v>
      </c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D52" s="4" t="s">
        <v>30</v>
      </c>
      <c r="E52" s="4"/>
      <c r="F52" s="4"/>
      <c r="G52" s="4"/>
    </row>
    <row r="53" spans="1:7" x14ac:dyDescent="0.25">
      <c r="A53" s="4"/>
      <c r="B53" s="4"/>
      <c r="D53" s="4" t="s">
        <v>31</v>
      </c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</sheetData>
  <mergeCells count="6">
    <mergeCell ref="A19:B19"/>
    <mergeCell ref="A6:G6"/>
    <mergeCell ref="A7:G7"/>
    <mergeCell ref="A8:G8"/>
    <mergeCell ref="A9:G9"/>
    <mergeCell ref="A13:B13"/>
  </mergeCells>
  <pageMargins left="1.299212598425197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DICIEMBRE 22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2023-01-06T18:13:56Z</dcterms:created>
  <dcterms:modified xsi:type="dcterms:W3CDTF">2023-01-10T12:38:02Z</dcterms:modified>
</cp:coreProperties>
</file>