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1\Balance General\"/>
    </mc:Choice>
  </mc:AlternateContent>
  <bookViews>
    <workbookView xWindow="0" yWindow="0" windowWidth="19200" windowHeight="11595"/>
  </bookViews>
  <sheets>
    <sheet name="Balance General OCTUBRE 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 l="1"/>
  <c r="H39" i="3" s="1"/>
  <c r="H33" i="3"/>
  <c r="H28" i="3"/>
  <c r="H29" i="3" s="1"/>
  <c r="H21" i="3"/>
  <c r="H20" i="3"/>
  <c r="H16" i="3"/>
  <c r="H15" i="3"/>
  <c r="H17" i="3" s="1"/>
  <c r="H23" i="3" s="1"/>
  <c r="H14" i="3"/>
  <c r="H35" i="3" l="1"/>
  <c r="H41" i="3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<sst xmlns="http://schemas.openxmlformats.org/spreadsheetml/2006/main" count="32" uniqueCount="32">
  <si>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</si>
  <si>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</si>
  <si>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</si>
  <si>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</si>
  <si>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</si>
  <si>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</si>
  <si>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</si>
  <si>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</si>
  <si>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</si>
  <si>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</si>
  <si>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</si>
  <si>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</si>
  <si>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</si>
  <si>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</si>
  <si>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</si>
  <si>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</si>
  <si>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</si>
  <si>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</si>
  <si>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</si>
  <si>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</si>
  <si>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</si>
  <si>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</si>
  <si>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</si>
  <si>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</si>
  <si>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</si>
  <si>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</si>
  <si>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</si>
  <si>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</si>
  <si>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</si>
  <si>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</si>
  <si>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</si>
  <si>
    <t>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</si>
</sst>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/BALANCE%20GENERAL%20ENERO%20-%20DIC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1"/>
      <sheetName val="ENERO 2021"/>
      <sheetName val="WEB FEB 2021 "/>
      <sheetName val="FEBRERO 2021"/>
      <sheetName val="WEB MARZO 2021 "/>
      <sheetName val="MARZO 2021"/>
      <sheetName val="WEB ABR 21 "/>
      <sheetName val="ABRIL 21 "/>
      <sheetName val="WEB MAYO 21 "/>
      <sheetName val="MAYO 21  "/>
      <sheetName val="WEB JUNIO 21"/>
      <sheetName val="JUNIO 21"/>
      <sheetName val="WEB JULIO 21"/>
      <sheetName val="JULIO 21 "/>
      <sheetName val="WEB AGOSTO 21"/>
      <sheetName val="AGOSTO 21"/>
      <sheetName val="WEB SEPTIEMBRE 21"/>
      <sheetName val="SEPTIEMBRE 21"/>
      <sheetName val="WEB OCTUBRE 21"/>
      <sheetName val="OCTUBRE 21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G16">
            <v>24103075.780000001</v>
          </cell>
        </row>
        <row r="20">
          <cell r="G20">
            <v>8422421.8399999999</v>
          </cell>
        </row>
        <row r="24">
          <cell r="G24">
            <v>8084708.5999999996</v>
          </cell>
        </row>
        <row r="35">
          <cell r="G35">
            <v>23309071.399999999</v>
          </cell>
        </row>
        <row r="47">
          <cell r="G47">
            <v>10112237.750000002</v>
          </cell>
        </row>
        <row r="49">
          <cell r="G49">
            <v>53807039.869999997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B9" sqref="B9:H9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31</v>
      </c>
      <c r="C8" s="38"/>
      <c r="D8" s="38"/>
      <c r="E8" s="38"/>
      <c r="F8" s="38"/>
      <c r="G8" s="38"/>
      <c r="H8" s="38"/>
    </row>
    <row r="9" spans="2:8" x14ac:dyDescent="0.25">
      <c r="B9" s="40" t="s">
        <v>1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2</v>
      </c>
      <c r="C12" s="3"/>
      <c r="D12" s="3"/>
      <c r="E12" s="3"/>
      <c r="F12" s="3"/>
      <c r="G12" s="3"/>
      <c r="H12" s="3"/>
    </row>
    <row r="13" spans="2:8" x14ac:dyDescent="0.25">
      <c r="B13" s="41" t="s">
        <v>3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4</v>
      </c>
      <c r="D14" s="4"/>
      <c r="E14" s="4"/>
      <c r="F14" s="4"/>
      <c r="G14" s="4"/>
      <c r="H14" s="5">
        <f>'[1]OCTUBRE 21'!G16</f>
        <v>24103075.780000001</v>
      </c>
    </row>
    <row r="15" spans="2:8" x14ac:dyDescent="0.25">
      <c r="B15" s="8"/>
      <c r="C15" s="7" t="s">
        <v>5</v>
      </c>
      <c r="D15" s="4"/>
      <c r="E15" s="4"/>
      <c r="F15" s="4"/>
      <c r="G15" s="4"/>
      <c r="H15" s="5">
        <f>'[1]OCTUBRE 21'!G20</f>
        <v>8422421.8399999999</v>
      </c>
    </row>
    <row r="16" spans="2:8" x14ac:dyDescent="0.25">
      <c r="B16" s="8"/>
      <c r="C16" s="7" t="s">
        <v>6</v>
      </c>
      <c r="D16" s="4"/>
      <c r="E16" s="4"/>
      <c r="F16" s="4"/>
      <c r="G16" s="4"/>
      <c r="H16" s="9">
        <f>'[1]OCTUBRE 21'!G24</f>
        <v>8084708.5999999996</v>
      </c>
    </row>
    <row r="17" spans="2:8" x14ac:dyDescent="0.25">
      <c r="B17" s="10" t="s">
        <v>7</v>
      </c>
      <c r="C17" s="11"/>
      <c r="D17" s="4"/>
      <c r="E17" s="4"/>
      <c r="F17" s="4"/>
      <c r="G17" s="4"/>
      <c r="H17" s="12">
        <f>H14+H15+H16</f>
        <v>40610206.219999999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8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9</v>
      </c>
      <c r="D20" s="4"/>
      <c r="E20" s="4"/>
      <c r="F20" s="4"/>
      <c r="G20" s="4"/>
      <c r="H20" s="15">
        <f>'[1]OCTUBRE 21'!G35</f>
        <v>23309071.399999999</v>
      </c>
    </row>
    <row r="21" spans="2:8" x14ac:dyDescent="0.25">
      <c r="B21" s="16" t="s">
        <v>10</v>
      </c>
      <c r="C21" s="6"/>
      <c r="D21" s="4"/>
      <c r="E21" s="4"/>
      <c r="F21" s="4"/>
      <c r="G21" s="4"/>
      <c r="H21" s="17">
        <f>H20</f>
        <v>23309071.399999999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11</v>
      </c>
      <c r="C23" s="19"/>
      <c r="D23" s="19"/>
      <c r="E23" s="19"/>
      <c r="F23" s="19"/>
      <c r="G23" s="19"/>
      <c r="H23" s="20">
        <f>H17+H21</f>
        <v>63919277.619999997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12</v>
      </c>
      <c r="C25" s="22"/>
      <c r="D25" s="22"/>
      <c r="E25" s="22"/>
      <c r="F25" s="22"/>
      <c r="G25" s="22"/>
      <c r="H25" s="22"/>
    </row>
    <row r="26" spans="2:8" x14ac:dyDescent="0.25">
      <c r="B26" s="10" t="s">
        <v>13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14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15</v>
      </c>
      <c r="D28" s="4"/>
      <c r="E28" s="4"/>
      <c r="F28" s="4"/>
      <c r="G28" s="4"/>
      <c r="H28" s="9">
        <f>'[1]OCTUBRE 21'!G47</f>
        <v>10112237.750000002</v>
      </c>
    </row>
    <row r="29" spans="2:8" s="19" customFormat="1" ht="12.75" x14ac:dyDescent="0.2">
      <c r="B29" s="18" t="s">
        <v>16</v>
      </c>
      <c r="C29" s="18"/>
      <c r="D29" s="18"/>
      <c r="E29" s="18"/>
      <c r="F29" s="18"/>
      <c r="G29" s="18"/>
      <c r="H29" s="24">
        <f>H27+H28</f>
        <v>10112237.750000002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17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18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19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20</v>
      </c>
      <c r="C35" s="4"/>
      <c r="D35" s="4"/>
      <c r="E35" s="4"/>
      <c r="F35" s="4"/>
      <c r="G35" s="4"/>
      <c r="H35" s="33">
        <f>H29+H33</f>
        <v>10112237.750000002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21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22</v>
      </c>
      <c r="D38" s="4"/>
      <c r="E38" s="4"/>
      <c r="F38" s="4"/>
      <c r="G38" s="4"/>
      <c r="H38" s="15">
        <f>'[1]OCTUBRE 21'!G49</f>
        <v>53807039.869999997</v>
      </c>
    </row>
    <row r="39" spans="2:8" x14ac:dyDescent="0.25">
      <c r="B39" s="4" t="s">
        <v>23</v>
      </c>
      <c r="C39" s="4"/>
      <c r="D39" s="4"/>
      <c r="E39" s="4"/>
      <c r="F39" s="4"/>
      <c r="G39" s="4"/>
      <c r="H39" s="33">
        <f>H38</f>
        <v>53807039.869999997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24</v>
      </c>
      <c r="C41" s="22"/>
      <c r="D41" s="22"/>
      <c r="E41" s="22"/>
      <c r="F41" s="22"/>
      <c r="G41" s="22"/>
      <c r="H41" s="37">
        <f>+H29+H39</f>
        <v>63919277.619999997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25</v>
      </c>
      <c r="C48" s="4"/>
      <c r="D48" s="4"/>
      <c r="E48" s="4"/>
      <c r="F48" s="4"/>
      <c r="G48" s="4" t="s">
        <v>26</v>
      </c>
    </row>
    <row r="49" spans="2:8" x14ac:dyDescent="0.25">
      <c r="B49" s="4"/>
      <c r="C49" s="4" t="s">
        <v>27</v>
      </c>
      <c r="D49" s="4"/>
      <c r="E49" s="4"/>
      <c r="F49" s="4"/>
      <c r="G49" s="4" t="s">
        <v>28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29</v>
      </c>
      <c r="F52" s="4"/>
      <c r="G52" s="4"/>
      <c r="H52" s="4"/>
    </row>
    <row r="53" spans="2:8" x14ac:dyDescent="0.25">
      <c r="B53" s="4"/>
      <c r="C53" s="4"/>
      <c r="E53" s="4" t="s">
        <v>30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OCTUBRE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2021-10-07T18:53:02Z</dcterms:created>
  <dcterms:modified xsi:type="dcterms:W3CDTF">2021-11-05T17:16:28Z</dcterms:modified>
</cp:coreProperties>
</file>